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correal\Downloads\Requerimientos\"/>
    </mc:Choice>
  </mc:AlternateContent>
  <xr:revisionPtr revIDLastSave="0" documentId="13_ncr:1_{848162EF-F991-4FDD-9DE9-1AFE41C14D86}" xr6:coauthVersionLast="47" xr6:coauthVersionMax="47" xr10:uidLastSave="{00000000-0000-0000-0000-000000000000}"/>
  <bookViews>
    <workbookView xWindow="-120" yWindow="-120" windowWidth="29040" windowHeight="15720" xr2:uid="{264F79B7-BCC2-4F7B-92A1-EBCF14760202}"/>
  </bookViews>
  <sheets>
    <sheet name="7- Mapa Final" sheetId="1" r:id="rId1"/>
  </sheets>
  <externalReferences>
    <externalReference r:id="rId2"/>
    <externalReference r:id="rId3"/>
    <externalReference r:id="rId4"/>
  </externalReferences>
  <definedNames>
    <definedName name="_xlnm.Print_Area" localSheetId="0">'7- Mapa Final'!$A$1:$N$29</definedName>
    <definedName name="Data">'[1]Tabla de Valoración'!$I$2:$L$5</definedName>
    <definedName name="Diseño">'[1]Tabla de Valoración'!$I$2:$I$5</definedName>
    <definedName name="Ejecución">'[1]Tabla de Valoración'!$I$2:$L$2</definedName>
    <definedName name="GEST">#REF!</definedName>
    <definedName name="INV">#REF!</definedName>
    <definedName name="INV_GEST">#REF!</definedName>
    <definedName name="Posibilidad">[2]Hoja2!$H$3:$H$7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5" i="1"/>
  <c r="E64" i="1"/>
  <c r="E63" i="1"/>
  <c r="E62" i="1"/>
  <c r="E61" i="1"/>
  <c r="M60" i="1"/>
  <c r="L60" i="1"/>
  <c r="K60" i="1"/>
  <c r="J60" i="1"/>
  <c r="H60" i="1"/>
  <c r="G60" i="1"/>
  <c r="F60" i="1"/>
  <c r="E60" i="1"/>
  <c r="C60" i="1"/>
  <c r="B60" i="1"/>
  <c r="E59" i="1"/>
  <c r="E58" i="1"/>
  <c r="E57" i="1"/>
  <c r="E56" i="1"/>
  <c r="E55" i="1"/>
  <c r="E54" i="1"/>
  <c r="E53" i="1"/>
  <c r="E52" i="1"/>
  <c r="E51" i="1"/>
  <c r="M50" i="1"/>
  <c r="L50" i="1"/>
  <c r="K50" i="1"/>
  <c r="J50" i="1"/>
  <c r="H50" i="1"/>
  <c r="G50" i="1"/>
  <c r="F50" i="1"/>
  <c r="E50" i="1"/>
  <c r="C50" i="1"/>
  <c r="B50" i="1"/>
  <c r="A50" i="1"/>
  <c r="E49" i="1"/>
  <c r="E48" i="1"/>
  <c r="E47" i="1"/>
  <c r="E46" i="1"/>
  <c r="E45" i="1"/>
  <c r="E44" i="1"/>
  <c r="E43" i="1"/>
  <c r="E42" i="1"/>
  <c r="E41" i="1"/>
  <c r="M40" i="1"/>
  <c r="L40" i="1"/>
  <c r="K40" i="1"/>
  <c r="J40" i="1"/>
  <c r="H40" i="1"/>
  <c r="G40" i="1"/>
  <c r="F40" i="1"/>
  <c r="E40" i="1"/>
  <c r="C40" i="1"/>
  <c r="B40" i="1"/>
  <c r="A40" i="1"/>
  <c r="E39" i="1"/>
  <c r="E38" i="1"/>
  <c r="E37" i="1"/>
  <c r="E36" i="1"/>
  <c r="E35" i="1"/>
  <c r="E34" i="1"/>
  <c r="E33" i="1"/>
  <c r="E32" i="1"/>
  <c r="E31" i="1"/>
  <c r="M30" i="1"/>
  <c r="L30" i="1"/>
  <c r="K30" i="1"/>
  <c r="J30" i="1"/>
  <c r="H30" i="1"/>
  <c r="G30" i="1"/>
  <c r="F30" i="1"/>
  <c r="E30" i="1"/>
  <c r="C30" i="1"/>
  <c r="B30" i="1"/>
  <c r="A30" i="1"/>
  <c r="E29" i="1"/>
  <c r="E28" i="1"/>
  <c r="E27" i="1"/>
  <c r="E26" i="1"/>
  <c r="E25" i="1"/>
  <c r="E24" i="1"/>
  <c r="E23" i="1"/>
  <c r="E22" i="1"/>
  <c r="E21" i="1"/>
  <c r="M20" i="1"/>
  <c r="L20" i="1"/>
  <c r="K20" i="1"/>
  <c r="J20" i="1"/>
  <c r="H20" i="1"/>
  <c r="G20" i="1"/>
  <c r="F20" i="1"/>
  <c r="E20" i="1"/>
  <c r="C20" i="1"/>
  <c r="B20" i="1"/>
  <c r="A20" i="1"/>
  <c r="E19" i="1"/>
  <c r="E18" i="1"/>
  <c r="E17" i="1"/>
  <c r="E16" i="1"/>
  <c r="E15" i="1"/>
  <c r="E14" i="1"/>
  <c r="E13" i="1"/>
  <c r="E12" i="1"/>
  <c r="E11" i="1"/>
  <c r="M10" i="1"/>
  <c r="L10" i="1"/>
  <c r="K10" i="1"/>
  <c r="J10" i="1"/>
  <c r="H10" i="1"/>
  <c r="G10" i="1"/>
  <c r="F10" i="1"/>
  <c r="E10" i="1"/>
  <c r="C10" i="1"/>
  <c r="B10" i="1"/>
  <c r="A10" i="1"/>
</calcChain>
</file>

<file path=xl/sharedStrings.xml><?xml version="1.0" encoding="utf-8"?>
<sst xmlns="http://schemas.openxmlformats.org/spreadsheetml/2006/main" count="38" uniqueCount="29">
  <si>
    <t xml:space="preserve">MATRIZ DE RIESGOS SIGCMA </t>
  </si>
  <si>
    <t>Proceso:</t>
  </si>
  <si>
    <t>SALA CIVIL FAMILIA DEL TRIBUNAL DE PEREIRA</t>
  </si>
  <si>
    <t>Objetivo:</t>
  </si>
  <si>
    <t xml:space="preserve">Administrar y gestionar las acciones de tutela que se reparten desde la oficina judicial a la Sala Civil Familia del Tribunal Superior de Pereira, y resolver en los términos definidos por la constitución y la ley. </t>
  </si>
  <si>
    <t>Alcance:</t>
  </si>
  <si>
    <t>Nivel Seccional</t>
  </si>
  <si>
    <t>IDENTIFICACIÓN DEL RIEGO</t>
  </si>
  <si>
    <t>VALORACIÓN DEL RIESGO INHERENTE</t>
  </si>
  <si>
    <t>VALORACIÓN  DEL RIESGO - NIVEL DEL RIESGO RESIDUAL</t>
  </si>
  <si>
    <t>N.</t>
  </si>
  <si>
    <t xml:space="preserve">RIESGO </t>
  </si>
  <si>
    <t>DESCRIPCIÓN  DEL RIESGO</t>
  </si>
  <si>
    <t>IMPACTO</t>
  </si>
  <si>
    <t>CAUSAS</t>
  </si>
  <si>
    <t>Probabilidad inherente</t>
  </si>
  <si>
    <t>Impacto inherente</t>
  </si>
  <si>
    <t>Zona de Riesgo Inherente</t>
  </si>
  <si>
    <t>Probabilidad Residual Final</t>
  </si>
  <si>
    <t>Impacto Residual Final</t>
  </si>
  <si>
    <t>#</t>
  </si>
  <si>
    <t>Zona de Riesgo Final</t>
  </si>
  <si>
    <t>Opción de Tratamiento</t>
  </si>
  <si>
    <t>Actividades</t>
  </si>
  <si>
    <t>Responsable</t>
  </si>
  <si>
    <t>Fecha Implementación</t>
  </si>
  <si>
    <t>Incumplimiento de las metas establecidas</t>
  </si>
  <si>
    <t>Reducir (Mitigar)</t>
  </si>
  <si>
    <t>Aceptar 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</si>
</sst>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theme="0"/>
      <name val="Arial Narrow"/>
      <family val="2"/>
    </font>
    <font>
      <sz val="14"/>
      <color theme="1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Roboto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dashed">
        <color theme="9" tint="-0.24994659260841701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dashed">
        <color theme="9" tint="-0.24994659260841701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dashed">
        <color theme="9" tint="-0.24994659260841701"/>
      </top>
      <bottom/>
      <diagonal/>
    </border>
    <border>
      <left/>
      <right style="thick">
        <color theme="0"/>
      </right>
      <top/>
      <bottom/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/>
      <diagonal/>
    </border>
    <border>
      <left style="dashed">
        <color theme="9" tint="-0.24994659260841701"/>
      </left>
      <right style="dashed">
        <color theme="9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2" borderId="0" xfId="0" applyFont="1" applyFill="1"/>
    <xf numFmtId="0" fontId="4" fillId="0" borderId="0" xfId="0" applyFont="1"/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" fontId="0" fillId="0" borderId="20" xfId="0" applyNumberFormat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14" fontId="9" fillId="2" borderId="2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/>
    <xf numFmtId="4" fontId="0" fillId="0" borderId="24" xfId="0" applyNumberForma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0" xfId="0" applyFill="1"/>
    <xf numFmtId="2" fontId="0" fillId="0" borderId="0" xfId="0" applyNumberFormat="1"/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23" xfId="0" applyNumberFormat="1" applyBorder="1" applyAlignment="1">
      <alignment horizontal="center" vertical="center" wrapText="1"/>
    </xf>
    <xf numFmtId="9" fontId="0" fillId="0" borderId="24" xfId="0" applyNumberForma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textRotation="1"/>
    </xf>
    <xf numFmtId="0" fontId="7" fillId="3" borderId="13" xfId="0" applyFont="1" applyFill="1" applyBorder="1" applyAlignment="1">
      <alignment horizontal="center" vertical="center" textRotation="1"/>
    </xf>
    <xf numFmtId="0" fontId="7" fillId="3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36"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293547</xdr:colOff>
      <xdr:row>0</xdr:row>
      <xdr:rowOff>68035</xdr:rowOff>
    </xdr:from>
    <xdr:to>
      <xdr:col>2</xdr:col>
      <xdr:colOff>1537607</xdr:colOff>
      <xdr:row>2</xdr:row>
      <xdr:rowOff>200798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80FA67-861F-4FB4-8703-E28951100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547" y="68035"/>
          <a:ext cx="3291935" cy="828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Users/Usuario/Documents/ARCHIVOS%20COMPUTADOR%20SANDRA/CALIDAD/PLAN%20DE%20ACCI&#211;N%20Y%20RIESGOS%20PALOQUEMAO/Documentos%20finales/Formato%20Riesgos%20Despachos%20Judiciales%20Certificado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Users/mador/OneDrive/Documentos/Norma%20Icontec/Formato%20ARIESGOS%20EJEMPL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arciab\Downloads\6.1Matriz%20de%20Riesgos_Sala_Civil_Familia_2025.xlsx" TargetMode="External"/><Relationship Id="rId1" Type="http://schemas.openxmlformats.org/officeDocument/2006/relationships/externalLinkPath" Target="/Users/cgarciab/Downloads/6.1Matriz%20de%20Riesgos_Sala_Civil_Familia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on "/>
      <sheetName val="Análisis de Contexto "/>
      <sheetName val="Estrategias"/>
      <sheetName val="3. Identificación de Riesgos "/>
      <sheetName val="4. Valoración Controles"/>
      <sheetName val="5. Mapa de Riesgo"/>
      <sheetName val="Tabla de Valoración"/>
      <sheetName val="Valoración Probabilidad"/>
      <sheetName val="Valoración del Impacto"/>
      <sheetName val="Seguimiento 1 trimestre"/>
      <sheetName val="Seguimiento 2 trimestre"/>
      <sheetName val="Seguimiento 3 trimestre "/>
      <sheetName val="Seguimiento 4 trimestre"/>
      <sheetName val="Seguimiento 1 trimestre (2)"/>
      <sheetName val="8- Políticas de Administració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e Contexto "/>
      <sheetName val="ESTRATEGIAS "/>
      <sheetName val="Riesgos  "/>
      <sheetName val="Valoracion de la probabilidad "/>
      <sheetName val="Valoración del Impacto 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 Presentación "/>
      <sheetName val="Conceptos 37001 "/>
      <sheetName val="2- Análisis de Contexto "/>
      <sheetName val="3- Estrategias"/>
      <sheetName val="4- Instructivo Riesgos "/>
      <sheetName val="5- Identificación de Riesgos"/>
      <sheetName val="6- Valoración Controles"/>
      <sheetName val="7- Mapa Final"/>
      <sheetName val="8- Políticas de Administración "/>
      <sheetName val="9- Matriz de Calor "/>
      <sheetName val="Seguimiento Trimestre 1"/>
    </sheetNames>
    <sheetDataSet>
      <sheetData sheetId="0"/>
      <sheetData sheetId="1"/>
      <sheetData sheetId="2"/>
      <sheetData sheetId="3"/>
      <sheetData sheetId="4"/>
      <sheetData sheetId="5">
        <row r="10">
          <cell r="A10">
            <v>1</v>
          </cell>
          <cell r="B10" t="str">
            <v>Vencimiento de Términos</v>
          </cell>
          <cell r="C10" t="str">
            <v xml:space="preserve">Se realizan  actuaciones procesales o se da  respuesta a las solicitudes de los usuarios de la administración de justicia en materia constitucional (tutelas y habeas corpus), después del  término legal establecido para decidir sobre los asuntos sometidos a composición, vulnerando los derechos fundamentales (debido proceso) de los usuarios. </v>
          </cell>
          <cell r="D10" t="str">
            <v>1. Mayor demanda de justicia.</v>
          </cell>
          <cell r="H10" t="str">
            <v>Muy Baja - 1</v>
          </cell>
          <cell r="M10" t="str">
            <v>Mayor - 4</v>
          </cell>
          <cell r="N10" t="str">
            <v>Alto  - 4</v>
          </cell>
        </row>
        <row r="11">
          <cell r="D11" t="str">
            <v xml:space="preserve">2. Insuficiencia de  personal  para atender la función misional y la atención a las partes interesadas internas y externas, en los despachos judiciales y secretaría. </v>
          </cell>
        </row>
        <row r="12">
          <cell r="D12" t="str">
            <v>3. Complejidad de los procesos judiciales y solicitudes, lo cual incrementa los tiempos para su resolución.</v>
          </cell>
        </row>
        <row r="13">
          <cell r="D13" t="str">
            <v>4. Fallas en la planeación  para el desarrollo de las tareas propias del despacho.</v>
          </cell>
        </row>
        <row r="14">
          <cell r="D14" t="str">
            <v>5.  Fallas e insuficiencia de las herramientas tecnológicas.</v>
          </cell>
        </row>
        <row r="15">
          <cell r="D15" t="str">
            <v>6. Falta de seguimiento al vencimiento del término judiciales</v>
          </cell>
        </row>
        <row r="20">
          <cell r="A20">
            <v>2</v>
          </cell>
          <cell r="B20" t="str">
            <v xml:space="preserve">Incumplimientos en la realización de audiencias </v>
          </cell>
          <cell r="C20" t="str">
            <v xml:space="preserve">No se programa y/o ejecutan las audiencias. </v>
          </cell>
          <cell r="D20" t="str">
            <v xml:space="preserve">1. Inasistencia del magistrado. </v>
          </cell>
          <cell r="H20" t="str">
            <v>Muy Baja - 1</v>
          </cell>
          <cell r="M20" t="str">
            <v>Menor - 2</v>
          </cell>
          <cell r="N20" t="str">
            <v>Bajo - 2</v>
          </cell>
        </row>
        <row r="21">
          <cell r="D21" t="str">
            <v xml:space="preserve">2. Inasistencia de las partes.
</v>
          </cell>
        </row>
        <row r="22">
          <cell r="D22" t="str">
            <v>3. Programación de audiencias sin tener en cuenta tiempos de duración para su realización.</v>
          </cell>
        </row>
        <row r="23">
          <cell r="D23" t="str">
            <v>4. Notificaciones judiciales erradas o inoportunas.</v>
          </cell>
        </row>
        <row r="24">
          <cell r="D24" t="str">
            <v xml:space="preserve">5. Fallas en el software o hardware, conectividad  irregular y/o fallas en el suministro de energía. </v>
          </cell>
        </row>
        <row r="30">
          <cell r="A30">
            <v>3</v>
          </cell>
          <cell r="B30" t="str">
            <v xml:space="preserve"> Efectuar notificaciones que no cumplan con los requisitos</v>
          </cell>
          <cell r="C30" t="str">
            <v xml:space="preserve">No se realizan las  notificaciones , no se efectúan oportunamente o no se aplica la normatividad </v>
          </cell>
          <cell r="D30" t="str">
            <v>1. Errores en la digitación</v>
          </cell>
          <cell r="H30" t="str">
            <v>Muy Baja - 1</v>
          </cell>
          <cell r="M30" t="str">
            <v>Leve - 1</v>
          </cell>
          <cell r="N30" t="str">
            <v>Bajo - 1</v>
          </cell>
        </row>
        <row r="31">
          <cell r="D31" t="str">
            <v>2. Incumplimiento del procedimiento de notificación.</v>
          </cell>
        </row>
        <row r="32">
          <cell r="D32" t="str">
            <v xml:space="preserve">3. Falta de personal para atender el  volumen de notificaciones que se deben realizar. </v>
          </cell>
        </row>
        <row r="33">
          <cell r="D33" t="str">
            <v xml:space="preserve">4. Falta de información para ubicar a las personas que se deben notificar. </v>
          </cell>
        </row>
        <row r="34">
          <cell r="D34" t="str">
            <v xml:space="preserve">5. No incluir en la notificación la totalidad de las personas que deben notificar. </v>
          </cell>
        </row>
        <row r="35">
          <cell r="D35" t="str">
            <v xml:space="preserve">6. No validar el cumplimiento de los requisitos y la normatividad aplicable para las notificaciones que se realicen. </v>
          </cell>
        </row>
        <row r="40">
          <cell r="A40">
            <v>4</v>
          </cell>
          <cell r="B40" t="str">
            <v>Pérdida de documentos</v>
          </cell>
          <cell r="C40" t="str">
            <v>Extravío definitivo de los  documentos de los procesos judiciales</v>
          </cell>
          <cell r="D40" t="str">
            <v xml:space="preserve">1. Falta de implementación del expediente electrónico en todas las dependencias y juzgados.
</v>
          </cell>
          <cell r="H40" t="str">
            <v>Muy Baja - 1</v>
          </cell>
          <cell r="M40" t="str">
            <v>Leve - 1</v>
          </cell>
          <cell r="N40" t="str">
            <v>Bajo - 1</v>
          </cell>
        </row>
        <row r="41">
          <cell r="D41" t="str">
            <v>2. Falta de software institucional estandarizado para la especialidad para el control del archivo de documentos tanto físicos como virtuales.</v>
          </cell>
        </row>
        <row r="42">
          <cell r="D42" t="str">
            <v>3. Desconocimiento e inaplicabilidad de las Tablas de Retención Documental (TRD).</v>
          </cell>
        </row>
        <row r="43">
          <cell r="D43" t="str">
            <v>4. Volumen excesivo de ingreso de expedientes para el personal asignado,  generando demoras en la organización de los expedientes.</v>
          </cell>
        </row>
        <row r="44">
          <cell r="D44" t="str">
            <v>5. Servidor judicial sin las competencias necesarias que garanticen la correcta integración y manejo de los expedientes electrónicos.</v>
          </cell>
        </row>
        <row r="50">
          <cell r="A50">
            <v>5</v>
          </cell>
          <cell r="B50" t="str">
            <v xml:space="preserve">Recibir, ofrecer, prometer, entregar o aceptar dádivas o beneficios a nombre propio o de terceros para expedir, alterar, retener, extraviar o entregar documentos  sin el lleno de requisitos legales </v>
          </cell>
          <cell r="C50" t="str">
            <v xml:space="preserve"> Realizar trámites sin el cumplimiento de los requisitos legales  o  con información falsa</v>
          </cell>
          <cell r="D50" t="str">
            <v>1. Falta de ética profesional por parte del servidor judicial a cargo del proceso.</v>
          </cell>
          <cell r="H50" t="str">
            <v>Muy Baja - 1</v>
          </cell>
          <cell r="M50" t="str">
            <v>Menor - 2</v>
          </cell>
          <cell r="N50" t="str">
            <v>Bajo - 2</v>
          </cell>
        </row>
        <row r="51">
          <cell r="D51" t="str">
            <v>2. Favorecimiento a terceros para beneficio del interés personal.</v>
          </cell>
        </row>
        <row r="52">
          <cell r="D52" t="str">
            <v>3. Ocultar información solicitada por alguna entidad o usuario externo.</v>
          </cell>
        </row>
        <row r="53">
          <cell r="D53" t="str">
            <v>4. Ausencia de criterio frente a los valores éticos y morales de la organización.</v>
          </cell>
        </row>
        <row r="54">
          <cell r="D54" t="str">
            <v xml:space="preserve">5. Fallas en los controles de los procesos </v>
          </cell>
        </row>
        <row r="55">
          <cell r="D55" t="str">
            <v xml:space="preserve">6. Prácticas sociales que favorecen la corrupción. </v>
          </cell>
        </row>
        <row r="56">
          <cell r="D56" t="str">
            <v xml:space="preserve">7. Desconocimiento del Código de Ética y Buen Gobierno.   </v>
          </cell>
        </row>
        <row r="60">
          <cell r="B60" t="str">
            <v>Recibir, ofrecer, prometer, entregar o aceptar dadivas  o beneficios a nombre propio o de terceros para  demorar, retener, alterar o direccionar decisiones judiciales.</v>
          </cell>
          <cell r="C60" t="str">
            <v xml:space="preserve">Proferir decisiones judiciales incumpliendo los principios de la administración de justicia o sin la observancia de los Códigos Procesales en la materia </v>
          </cell>
        </row>
      </sheetData>
      <sheetData sheetId="6">
        <row r="10">
          <cell r="T10" t="str">
            <v>Muy Baja - 1</v>
          </cell>
          <cell r="U10" t="str">
            <v>Mayor - 4</v>
          </cell>
          <cell r="V10" t="str">
            <v>Alto  - 4</v>
          </cell>
        </row>
        <row r="20">
          <cell r="T20" t="str">
            <v>Muy Baja - 1</v>
          </cell>
          <cell r="U20" t="str">
            <v>Menor - 2</v>
          </cell>
          <cell r="V20" t="str">
            <v>Bajo - 2</v>
          </cell>
        </row>
        <row r="30">
          <cell r="T30" t="str">
            <v>Muy Baja - 1</v>
          </cell>
          <cell r="U30" t="str">
            <v>Leve - 1</v>
          </cell>
          <cell r="V30" t="str">
            <v>Bajo - 1</v>
          </cell>
        </row>
        <row r="40">
          <cell r="T40" t="str">
            <v>Muy Baja - 1</v>
          </cell>
          <cell r="U40" t="str">
            <v>Leve - 1</v>
          </cell>
          <cell r="V40" t="str">
            <v>Bajo - 1</v>
          </cell>
        </row>
        <row r="50">
          <cell r="T50" t="str">
            <v>Muy Baja - 1</v>
          </cell>
          <cell r="U50" t="str">
            <v>Menor - 2</v>
          </cell>
          <cell r="V50" t="str">
            <v>Bajo - 2</v>
          </cell>
        </row>
        <row r="60">
          <cell r="T60" t="str">
            <v>Muy Baja - 1</v>
          </cell>
          <cell r="U60" t="str">
            <v>Menor - 2</v>
          </cell>
          <cell r="V60" t="str">
            <v>Bajo - 2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E22D0-F7D0-4639-A8FA-683BD2AB2CDE}">
  <sheetPr>
    <tabColor theme="4" tint="-0.249977111117893"/>
    <pageSetUpPr fitToPage="1"/>
  </sheetPr>
  <dimension ref="A1:JI69"/>
  <sheetViews>
    <sheetView showGridLines="0" tabSelected="1" topLeftCell="A2" zoomScale="90" zoomScaleNormal="90" zoomScalePageLayoutView="70" workbookViewId="0">
      <selection activeCell="S8" sqref="S8"/>
    </sheetView>
  </sheetViews>
  <sheetFormatPr baseColWidth="10" defaultColWidth="11.42578125" defaultRowHeight="15" x14ac:dyDescent="0.25"/>
  <cols>
    <col min="1" max="1" width="5.42578125" customWidth="1"/>
    <col min="2" max="2" width="25.28515625" customWidth="1"/>
    <col min="3" max="3" width="48.5703125" customWidth="1"/>
    <col min="4" max="4" width="25.28515625" hidden="1" customWidth="1"/>
    <col min="5" max="5" width="43" hidden="1" customWidth="1"/>
    <col min="6" max="6" width="20.28515625" customWidth="1"/>
    <col min="7" max="7" width="18.5703125" customWidth="1"/>
    <col min="8" max="8" width="22.7109375" customWidth="1"/>
    <col min="9" max="9" width="2.7109375" style="25" customWidth="1"/>
    <col min="10" max="10" width="18.28515625" customWidth="1"/>
    <col min="11" max="11" width="16.7109375" customWidth="1"/>
    <col min="12" max="12" width="21.5703125" style="26" hidden="1" customWidth="1"/>
    <col min="13" max="13" width="16.7109375" customWidth="1"/>
    <col min="14" max="14" width="17.42578125" customWidth="1"/>
    <col min="15" max="15" width="32.7109375" style="10" customWidth="1"/>
    <col min="16" max="16" width="17.42578125" style="10" customWidth="1"/>
    <col min="17" max="17" width="18.7109375" style="10" customWidth="1"/>
    <col min="18" max="269" width="11.42578125" style="10"/>
    <col min="270" max="16384" width="11.42578125" style="11"/>
  </cols>
  <sheetData>
    <row r="1" spans="1:269" s="2" customFormat="1" ht="27.75" customHeight="1" x14ac:dyDescent="0.3">
      <c r="A1" s="69"/>
      <c r="B1" s="69"/>
      <c r="C1" s="69"/>
      <c r="D1" s="69"/>
      <c r="E1" s="69"/>
      <c r="F1" s="70" t="s">
        <v>0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</row>
    <row r="2" spans="1:269" s="2" customFormat="1" ht="27" customHeight="1" x14ac:dyDescent="0.3">
      <c r="A2" s="69"/>
      <c r="B2" s="69"/>
      <c r="C2" s="69"/>
      <c r="D2" s="69"/>
      <c r="E2" s="69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</row>
    <row r="3" spans="1:269" s="2" customFormat="1" ht="27" customHeight="1" x14ac:dyDescent="0.3">
      <c r="A3" s="69"/>
      <c r="B3" s="69"/>
      <c r="C3" s="69"/>
      <c r="D3" s="69"/>
      <c r="E3" s="69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</row>
    <row r="4" spans="1:269" s="2" customFormat="1" ht="23.25" customHeight="1" x14ac:dyDescent="0.3">
      <c r="A4" s="54" t="s">
        <v>1</v>
      </c>
      <c r="B4" s="54"/>
      <c r="C4" s="54"/>
      <c r="D4" s="55" t="s">
        <v>2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7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</row>
    <row r="5" spans="1:269" s="2" customFormat="1" ht="56.25" customHeight="1" x14ac:dyDescent="0.3">
      <c r="A5" s="54" t="s">
        <v>3</v>
      </c>
      <c r="B5" s="54"/>
      <c r="C5" s="54"/>
      <c r="D5" s="71" t="s">
        <v>4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</row>
    <row r="6" spans="1:269" s="2" customFormat="1" ht="28.5" customHeight="1" x14ac:dyDescent="0.3">
      <c r="A6" s="54" t="s">
        <v>5</v>
      </c>
      <c r="B6" s="54"/>
      <c r="C6" s="54"/>
      <c r="D6" s="55" t="s">
        <v>6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</row>
    <row r="7" spans="1:269" s="2" customFormat="1" ht="17.25" thickBot="1" x14ac:dyDescent="0.35">
      <c r="A7" s="58" t="s">
        <v>7</v>
      </c>
      <c r="B7" s="58"/>
      <c r="C7" s="58"/>
      <c r="D7" s="58"/>
      <c r="E7" s="58"/>
      <c r="F7" s="58" t="s">
        <v>8</v>
      </c>
      <c r="G7" s="58"/>
      <c r="H7" s="58"/>
      <c r="I7" s="3"/>
      <c r="J7" s="59" t="s">
        <v>9</v>
      </c>
      <c r="K7" s="59"/>
      <c r="L7" s="59"/>
      <c r="M7" s="59"/>
      <c r="N7" s="6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</row>
    <row r="8" spans="1:269" s="2" customFormat="1" ht="45.75" customHeight="1" thickTop="1" thickBot="1" x14ac:dyDescent="0.35">
      <c r="A8" s="61" t="s">
        <v>10</v>
      </c>
      <c r="B8" s="63" t="s">
        <v>11</v>
      </c>
      <c r="C8" s="65" t="s">
        <v>12</v>
      </c>
      <c r="D8" s="67" t="s">
        <v>13</v>
      </c>
      <c r="E8" s="63" t="s">
        <v>14</v>
      </c>
      <c r="F8" s="50" t="s">
        <v>15</v>
      </c>
      <c r="G8" s="50" t="s">
        <v>16</v>
      </c>
      <c r="H8" s="50" t="s">
        <v>17</v>
      </c>
      <c r="I8" s="52"/>
      <c r="J8" s="50" t="s">
        <v>18</v>
      </c>
      <c r="K8" s="50" t="s">
        <v>19</v>
      </c>
      <c r="L8" s="50" t="s">
        <v>20</v>
      </c>
      <c r="M8" s="50" t="s">
        <v>21</v>
      </c>
      <c r="N8" s="50" t="s">
        <v>22</v>
      </c>
      <c r="O8" s="50" t="s">
        <v>23</v>
      </c>
      <c r="P8" s="50" t="s">
        <v>24</v>
      </c>
      <c r="Q8" s="50" t="s">
        <v>25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</row>
    <row r="9" spans="1:269" s="5" customFormat="1" ht="58.5" customHeight="1" thickTop="1" thickBot="1" x14ac:dyDescent="0.3">
      <c r="A9" s="62"/>
      <c r="B9" s="64"/>
      <c r="C9" s="66"/>
      <c r="D9" s="68"/>
      <c r="E9" s="64"/>
      <c r="F9" s="51"/>
      <c r="G9" s="51"/>
      <c r="H9" s="51"/>
      <c r="I9" s="53"/>
      <c r="J9" s="51"/>
      <c r="K9" s="51"/>
      <c r="L9" s="51"/>
      <c r="M9" s="51"/>
      <c r="N9" s="51"/>
      <c r="O9" s="51"/>
      <c r="P9" s="51"/>
      <c r="Q9" s="5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</row>
    <row r="10" spans="1:269" ht="122.25" customHeight="1" thickBot="1" x14ac:dyDescent="0.3">
      <c r="A10" s="47">
        <f>'[3]5- Identificación de Riesgos'!A10</f>
        <v>1</v>
      </c>
      <c r="B10" s="36" t="str">
        <f>'[3]5- Identificación de Riesgos'!B10</f>
        <v>Vencimiento de Términos</v>
      </c>
      <c r="C10" s="41" t="str">
        <f>'[3]5- Identificación de Riesgos'!C10</f>
        <v xml:space="preserve">Se realizan  actuaciones procesales o se da  respuesta a las solicitudes de los usuarios de la administración de justicia en materia constitucional (tutelas y habeas corpus), después del  término legal establecido para decidir sobre los asuntos sometidos a composición, vulnerando los derechos fundamentales (debido proceso) de los usuarios. </v>
      </c>
      <c r="D10" s="41" t="s">
        <v>26</v>
      </c>
      <c r="E10" s="6" t="str">
        <f>'[3]5- Identificación de Riesgos'!D10</f>
        <v>1. Mayor demanda de justicia.</v>
      </c>
      <c r="F10" s="49" t="str">
        <f>'[3]5- Identificación de Riesgos'!H10</f>
        <v>Muy Baja - 1</v>
      </c>
      <c r="G10" s="41" t="str">
        <f>'[3]5- Identificación de Riesgos'!M10</f>
        <v>Mayor - 4</v>
      </c>
      <c r="H10" s="41" t="str">
        <f>'[3]5- Identificación de Riesgos'!N10</f>
        <v>Alto  - 4</v>
      </c>
      <c r="I10" s="7"/>
      <c r="J10" s="30" t="str">
        <f>'[3]6- Valoración Controles'!T10</f>
        <v>Muy Baja - 1</v>
      </c>
      <c r="K10" s="30" t="str">
        <f>'[3]6- Valoración Controles'!U10</f>
        <v>Mayor - 4</v>
      </c>
      <c r="L10" s="33" t="e">
        <f>AVERAGE(#REF!)</f>
        <v>#REF!</v>
      </c>
      <c r="M10" s="36" t="str">
        <f>'[3]6- Valoración Controles'!V10</f>
        <v>Alto  - 4</v>
      </c>
      <c r="N10" s="36" t="s">
        <v>27</v>
      </c>
      <c r="O10" s="8"/>
      <c r="P10" s="8"/>
      <c r="Q10" s="9"/>
    </row>
    <row r="11" spans="1:269" ht="60.75" thickBot="1" x14ac:dyDescent="0.3">
      <c r="A11" s="48"/>
      <c r="B11" s="37"/>
      <c r="C11" s="28"/>
      <c r="D11" s="28"/>
      <c r="E11" s="12" t="str">
        <f>'[3]5- Identificación de Riesgos'!D11</f>
        <v xml:space="preserve">2. Insuficiencia de  personal  para atender la función misional y la atención a las partes interesadas internas y externas, en los despachos judiciales y secretaría. </v>
      </c>
      <c r="F11" s="43"/>
      <c r="G11" s="45"/>
      <c r="H11" s="28"/>
      <c r="I11" s="13"/>
      <c r="J11" s="31"/>
      <c r="K11" s="31"/>
      <c r="L11" s="34"/>
      <c r="M11" s="37"/>
      <c r="N11" s="37"/>
      <c r="O11" s="8"/>
      <c r="P11" s="14"/>
      <c r="Q11" s="9"/>
    </row>
    <row r="12" spans="1:269" ht="45" x14ac:dyDescent="0.25">
      <c r="A12" s="48"/>
      <c r="B12" s="37"/>
      <c r="C12" s="28"/>
      <c r="D12" s="28"/>
      <c r="E12" s="15" t="str">
        <f>'[3]5- Identificación de Riesgos'!D12</f>
        <v>3. Complejidad de los procesos judiciales y solicitudes, lo cual incrementa los tiempos para su resolución.</v>
      </c>
      <c r="F12" s="43"/>
      <c r="G12" s="45"/>
      <c r="H12" s="28"/>
      <c r="I12" s="13"/>
      <c r="J12" s="31"/>
      <c r="K12" s="31"/>
      <c r="L12" s="34"/>
      <c r="M12" s="37"/>
      <c r="N12" s="37"/>
      <c r="O12" s="8"/>
      <c r="P12" s="14"/>
      <c r="Q12" s="9"/>
    </row>
    <row r="13" spans="1:269" ht="13.5" customHeight="1" x14ac:dyDescent="0.25">
      <c r="A13" s="48"/>
      <c r="B13" s="37"/>
      <c r="C13" s="28"/>
      <c r="D13" s="28"/>
      <c r="E13" s="12" t="str">
        <f>'[3]5- Identificación de Riesgos'!D13</f>
        <v>4. Fallas en la planeación  para el desarrollo de las tareas propias del despacho.</v>
      </c>
      <c r="F13" s="43"/>
      <c r="G13" s="45"/>
      <c r="H13" s="28"/>
      <c r="I13" s="13"/>
      <c r="J13" s="31"/>
      <c r="K13" s="31"/>
      <c r="L13" s="34"/>
      <c r="M13" s="37"/>
      <c r="N13" s="37"/>
      <c r="O13" s="16"/>
      <c r="P13" s="16"/>
      <c r="Q13" s="17"/>
    </row>
    <row r="14" spans="1:269" ht="13.5" customHeight="1" x14ac:dyDescent="0.25">
      <c r="A14" s="48"/>
      <c r="B14" s="37"/>
      <c r="C14" s="28"/>
      <c r="D14" s="28"/>
      <c r="E14" s="12" t="str">
        <f>'[3]5- Identificación de Riesgos'!D14</f>
        <v>5.  Fallas e insuficiencia de las herramientas tecnológicas.</v>
      </c>
      <c r="F14" s="43"/>
      <c r="G14" s="45"/>
      <c r="H14" s="28"/>
      <c r="I14" s="13"/>
      <c r="J14" s="31"/>
      <c r="K14" s="31"/>
      <c r="L14" s="34"/>
      <c r="M14" s="37"/>
      <c r="N14" s="37"/>
      <c r="O14" s="16"/>
      <c r="P14" s="16"/>
      <c r="Q14" s="17"/>
    </row>
    <row r="15" spans="1:269" ht="13.5" customHeight="1" x14ac:dyDescent="0.25">
      <c r="A15" s="48"/>
      <c r="B15" s="37"/>
      <c r="C15" s="28"/>
      <c r="D15" s="28"/>
      <c r="E15" s="12" t="str">
        <f>'[3]5- Identificación de Riesgos'!D15</f>
        <v>6. Falta de seguimiento al vencimiento del término judiciales</v>
      </c>
      <c r="F15" s="43"/>
      <c r="G15" s="45"/>
      <c r="H15" s="28"/>
      <c r="I15" s="13"/>
      <c r="J15" s="31"/>
      <c r="K15" s="31"/>
      <c r="L15" s="34"/>
      <c r="M15" s="37"/>
      <c r="N15" s="37"/>
      <c r="O15" s="16"/>
      <c r="P15" s="16"/>
      <c r="Q15" s="17"/>
    </row>
    <row r="16" spans="1:269" ht="13.5" customHeight="1" x14ac:dyDescent="0.25">
      <c r="A16" s="48"/>
      <c r="B16" s="37"/>
      <c r="C16" s="28"/>
      <c r="D16" s="28"/>
      <c r="E16" s="12">
        <f>'[3]5- Identificación de Riesgos'!D16</f>
        <v>0</v>
      </c>
      <c r="F16" s="43"/>
      <c r="G16" s="45"/>
      <c r="H16" s="28"/>
      <c r="I16" s="13"/>
      <c r="J16" s="31"/>
      <c r="K16" s="31"/>
      <c r="L16" s="34"/>
      <c r="M16" s="37"/>
      <c r="N16" s="37"/>
      <c r="O16" s="16"/>
      <c r="P16" s="16"/>
      <c r="Q16" s="17"/>
    </row>
    <row r="17" spans="1:17" ht="13.5" customHeight="1" x14ac:dyDescent="0.25">
      <c r="A17" s="48"/>
      <c r="B17" s="37"/>
      <c r="C17" s="28"/>
      <c r="D17" s="28"/>
      <c r="E17" s="12">
        <f>'[3]5- Identificación de Riesgos'!D17</f>
        <v>0</v>
      </c>
      <c r="F17" s="43"/>
      <c r="G17" s="45"/>
      <c r="H17" s="28"/>
      <c r="I17" s="13"/>
      <c r="J17" s="31"/>
      <c r="K17" s="31"/>
      <c r="L17" s="34"/>
      <c r="M17" s="37"/>
      <c r="N17" s="37"/>
      <c r="O17" s="16"/>
      <c r="P17" s="16"/>
      <c r="Q17" s="17"/>
    </row>
    <row r="18" spans="1:17" ht="13.5" customHeight="1" x14ac:dyDescent="0.25">
      <c r="A18" s="48"/>
      <c r="B18" s="37"/>
      <c r="C18" s="28"/>
      <c r="D18" s="28"/>
      <c r="E18" s="12">
        <f>'[3]5- Identificación de Riesgos'!D18</f>
        <v>0</v>
      </c>
      <c r="F18" s="43"/>
      <c r="G18" s="45"/>
      <c r="H18" s="28"/>
      <c r="I18" s="13"/>
      <c r="J18" s="31"/>
      <c r="K18" s="31"/>
      <c r="L18" s="34"/>
      <c r="M18" s="37"/>
      <c r="N18" s="37"/>
      <c r="O18" s="16"/>
      <c r="P18" s="16"/>
      <c r="Q18" s="17"/>
    </row>
    <row r="19" spans="1:17" ht="13.5" customHeight="1" thickBot="1" x14ac:dyDescent="0.3">
      <c r="A19" s="48"/>
      <c r="B19" s="27"/>
      <c r="C19" s="28"/>
      <c r="D19" s="28"/>
      <c r="E19" s="12">
        <f>'[3]5- Identificación de Riesgos'!D19</f>
        <v>0</v>
      </c>
      <c r="F19" s="43"/>
      <c r="G19" s="45"/>
      <c r="H19" s="28"/>
      <c r="I19" s="18"/>
      <c r="J19" s="32"/>
      <c r="K19" s="32"/>
      <c r="L19" s="35"/>
      <c r="M19" s="27"/>
      <c r="N19" s="27"/>
      <c r="O19" s="16"/>
      <c r="P19" s="16"/>
      <c r="Q19" s="17"/>
    </row>
    <row r="20" spans="1:17" ht="13.5" customHeight="1" x14ac:dyDescent="0.25">
      <c r="A20" s="47">
        <f>'[3]5- Identificación de Riesgos'!A20</f>
        <v>2</v>
      </c>
      <c r="B20" s="36" t="str">
        <f>'[3]5- Identificación de Riesgos'!B20</f>
        <v xml:space="preserve">Incumplimientos en la realización de audiencias </v>
      </c>
      <c r="C20" s="41" t="str">
        <f>'[3]5- Identificación de Riesgos'!C20</f>
        <v xml:space="preserve">No se programa y/o ejecutan las audiencias. </v>
      </c>
      <c r="D20" s="27" t="s">
        <v>26</v>
      </c>
      <c r="E20" s="12" t="str">
        <f>'[3]5- Identificación de Riesgos'!D20</f>
        <v xml:space="preserve">1. Inasistencia del magistrado. </v>
      </c>
      <c r="F20" s="42" t="str">
        <f>'[3]5- Identificación de Riesgos'!H20</f>
        <v>Muy Baja - 1</v>
      </c>
      <c r="G20" s="27" t="str">
        <f>'[3]5- Identificación de Riesgos'!M20</f>
        <v>Menor - 2</v>
      </c>
      <c r="H20" s="27" t="str">
        <f>'[3]5- Identificación de Riesgos'!N20</f>
        <v>Bajo - 2</v>
      </c>
      <c r="I20" s="13"/>
      <c r="J20" s="30" t="str">
        <f>'[3]6- Valoración Controles'!T20</f>
        <v>Muy Baja - 1</v>
      </c>
      <c r="K20" s="30" t="str">
        <f>'[3]6- Valoración Controles'!U20</f>
        <v>Menor - 2</v>
      </c>
      <c r="L20" s="33" t="e">
        <f>AVERAGE(#REF!)</f>
        <v>#REF!</v>
      </c>
      <c r="M20" s="36" t="str">
        <f>'[3]6- Valoración Controles'!V20</f>
        <v>Bajo - 2</v>
      </c>
      <c r="N20" s="36" t="s">
        <v>28</v>
      </c>
      <c r="O20" s="19"/>
      <c r="P20" s="19"/>
      <c r="Q20" s="20"/>
    </row>
    <row r="21" spans="1:17" ht="13.5" customHeight="1" x14ac:dyDescent="0.25">
      <c r="A21" s="48"/>
      <c r="B21" s="37"/>
      <c r="C21" s="28"/>
      <c r="D21" s="28"/>
      <c r="E21" s="12" t="str">
        <f>'[3]5- Identificación de Riesgos'!D21</f>
        <v xml:space="preserve">2. Inasistencia de las partes.
</v>
      </c>
      <c r="F21" s="43"/>
      <c r="G21" s="45"/>
      <c r="H21" s="28"/>
      <c r="I21" s="13"/>
      <c r="J21" s="31"/>
      <c r="K21" s="31"/>
      <c r="L21" s="34"/>
      <c r="M21" s="37"/>
      <c r="N21" s="37"/>
      <c r="O21" s="19"/>
      <c r="P21" s="19"/>
      <c r="Q21" s="20"/>
    </row>
    <row r="22" spans="1:17" ht="13.5" customHeight="1" x14ac:dyDescent="0.25">
      <c r="A22" s="48"/>
      <c r="B22" s="37"/>
      <c r="C22" s="28"/>
      <c r="D22" s="28"/>
      <c r="E22" s="12" t="str">
        <f>'[3]5- Identificación de Riesgos'!D22</f>
        <v>3. Programación de audiencias sin tener en cuenta tiempos de duración para su realización.</v>
      </c>
      <c r="F22" s="43"/>
      <c r="G22" s="45"/>
      <c r="H22" s="28"/>
      <c r="I22" s="13"/>
      <c r="J22" s="31"/>
      <c r="K22" s="31"/>
      <c r="L22" s="34"/>
      <c r="M22" s="37"/>
      <c r="N22" s="37"/>
      <c r="O22" s="19"/>
      <c r="P22" s="19"/>
      <c r="Q22" s="20"/>
    </row>
    <row r="23" spans="1:17" ht="13.5" customHeight="1" x14ac:dyDescent="0.25">
      <c r="A23" s="48"/>
      <c r="B23" s="37"/>
      <c r="C23" s="28"/>
      <c r="D23" s="28"/>
      <c r="E23" s="12" t="str">
        <f>'[3]5- Identificación de Riesgos'!D23</f>
        <v>4. Notificaciones judiciales erradas o inoportunas.</v>
      </c>
      <c r="F23" s="43"/>
      <c r="G23" s="45"/>
      <c r="H23" s="28"/>
      <c r="I23" s="13"/>
      <c r="J23" s="31"/>
      <c r="K23" s="31"/>
      <c r="L23" s="34"/>
      <c r="M23" s="37"/>
      <c r="N23" s="37"/>
      <c r="O23" s="19"/>
      <c r="P23" s="19"/>
      <c r="Q23" s="20"/>
    </row>
    <row r="24" spans="1:17" ht="13.5" customHeight="1" x14ac:dyDescent="0.25">
      <c r="A24" s="48"/>
      <c r="B24" s="37"/>
      <c r="C24" s="28"/>
      <c r="D24" s="28"/>
      <c r="E24" s="12" t="str">
        <f>'[3]5- Identificación de Riesgos'!D24</f>
        <v xml:space="preserve">5. Fallas en el software o hardware, conectividad  irregular y/o fallas en el suministro de energía. </v>
      </c>
      <c r="F24" s="43"/>
      <c r="G24" s="45"/>
      <c r="H24" s="28"/>
      <c r="I24" s="13"/>
      <c r="J24" s="31"/>
      <c r="K24" s="31"/>
      <c r="L24" s="34"/>
      <c r="M24" s="37"/>
      <c r="N24" s="37"/>
      <c r="O24" s="19"/>
      <c r="P24" s="19"/>
      <c r="Q24" s="20"/>
    </row>
    <row r="25" spans="1:17" ht="13.5" customHeight="1" x14ac:dyDescent="0.25">
      <c r="A25" s="48"/>
      <c r="B25" s="37"/>
      <c r="C25" s="28"/>
      <c r="D25" s="28"/>
      <c r="E25" s="12">
        <f>'[3]5- Identificación de Riesgos'!D25</f>
        <v>0</v>
      </c>
      <c r="F25" s="43"/>
      <c r="G25" s="45"/>
      <c r="H25" s="28"/>
      <c r="I25" s="13"/>
      <c r="J25" s="31"/>
      <c r="K25" s="31"/>
      <c r="L25" s="34"/>
      <c r="M25" s="37"/>
      <c r="N25" s="37"/>
      <c r="O25" s="19"/>
      <c r="P25" s="19"/>
      <c r="Q25" s="20"/>
    </row>
    <row r="26" spans="1:17" ht="13.5" customHeight="1" x14ac:dyDescent="0.25">
      <c r="A26" s="48"/>
      <c r="B26" s="37"/>
      <c r="C26" s="28"/>
      <c r="D26" s="28"/>
      <c r="E26" s="12">
        <f>'[3]5- Identificación de Riesgos'!D26</f>
        <v>0</v>
      </c>
      <c r="F26" s="43"/>
      <c r="G26" s="45"/>
      <c r="H26" s="28"/>
      <c r="I26" s="13"/>
      <c r="J26" s="31"/>
      <c r="K26" s="31"/>
      <c r="L26" s="34"/>
      <c r="M26" s="37"/>
      <c r="N26" s="37"/>
      <c r="O26" s="19"/>
      <c r="P26" s="19"/>
      <c r="Q26" s="20"/>
    </row>
    <row r="27" spans="1:17" ht="13.5" customHeight="1" x14ac:dyDescent="0.25">
      <c r="A27" s="48"/>
      <c r="B27" s="37"/>
      <c r="C27" s="28"/>
      <c r="D27" s="28"/>
      <c r="E27" s="12">
        <f>'[3]5- Identificación de Riesgos'!D27</f>
        <v>0</v>
      </c>
      <c r="F27" s="43"/>
      <c r="G27" s="45"/>
      <c r="H27" s="28"/>
      <c r="I27" s="13"/>
      <c r="J27" s="31"/>
      <c r="K27" s="31"/>
      <c r="L27" s="34"/>
      <c r="M27" s="37"/>
      <c r="N27" s="37"/>
      <c r="O27" s="19"/>
      <c r="P27" s="19"/>
      <c r="Q27" s="20"/>
    </row>
    <row r="28" spans="1:17" ht="13.5" customHeight="1" x14ac:dyDescent="0.25">
      <c r="A28" s="48"/>
      <c r="B28" s="37"/>
      <c r="C28" s="28"/>
      <c r="D28" s="28"/>
      <c r="E28" s="12">
        <f>'[3]5- Identificación de Riesgos'!D28</f>
        <v>0</v>
      </c>
      <c r="F28" s="43"/>
      <c r="G28" s="45"/>
      <c r="H28" s="28"/>
      <c r="I28" s="13"/>
      <c r="J28" s="31"/>
      <c r="K28" s="31"/>
      <c r="L28" s="34"/>
      <c r="M28" s="37"/>
      <c r="N28" s="37"/>
      <c r="O28" s="19"/>
      <c r="P28" s="19"/>
      <c r="Q28" s="20"/>
    </row>
    <row r="29" spans="1:17" ht="13.5" customHeight="1" thickBot="1" x14ac:dyDescent="0.3">
      <c r="A29" s="48"/>
      <c r="B29" s="27"/>
      <c r="C29" s="28"/>
      <c r="D29" s="28"/>
      <c r="E29" s="12">
        <f>'[3]5- Identificación de Riesgos'!D29</f>
        <v>0</v>
      </c>
      <c r="F29" s="43"/>
      <c r="G29" s="45"/>
      <c r="H29" s="28"/>
      <c r="I29" s="18"/>
      <c r="J29" s="32"/>
      <c r="K29" s="32"/>
      <c r="L29" s="35"/>
      <c r="M29" s="27"/>
      <c r="N29" s="27"/>
      <c r="O29" s="19"/>
      <c r="P29" s="19"/>
      <c r="Q29" s="20"/>
    </row>
    <row r="30" spans="1:17" ht="13.5" customHeight="1" x14ac:dyDescent="0.25">
      <c r="A30" s="47">
        <f>'[3]5- Identificación de Riesgos'!A30</f>
        <v>3</v>
      </c>
      <c r="B30" s="36" t="str">
        <f>'[3]5- Identificación de Riesgos'!B30</f>
        <v xml:space="preserve"> Efectuar notificaciones que no cumplan con los requisitos</v>
      </c>
      <c r="C30" s="41" t="str">
        <f>'[3]5- Identificación de Riesgos'!C30</f>
        <v xml:space="preserve">No se realizan las  notificaciones , no se efectúan oportunamente o no se aplica la normatividad </v>
      </c>
      <c r="D30" s="27" t="s">
        <v>26</v>
      </c>
      <c r="E30" s="12" t="str">
        <f>'[3]5- Identificación de Riesgos'!D30</f>
        <v>1. Errores en la digitación</v>
      </c>
      <c r="F30" s="42" t="str">
        <f>'[3]5- Identificación de Riesgos'!H30</f>
        <v>Muy Baja - 1</v>
      </c>
      <c r="G30" s="27" t="str">
        <f>'[3]5- Identificación de Riesgos'!M30</f>
        <v>Leve - 1</v>
      </c>
      <c r="H30" s="27" t="str">
        <f>'[3]5- Identificación de Riesgos'!N30</f>
        <v>Bajo - 1</v>
      </c>
      <c r="I30" s="13"/>
      <c r="J30" s="30" t="str">
        <f>'[3]6- Valoración Controles'!T30</f>
        <v>Muy Baja - 1</v>
      </c>
      <c r="K30" s="30" t="str">
        <f>'[3]6- Valoración Controles'!U30</f>
        <v>Leve - 1</v>
      </c>
      <c r="L30" s="33" t="e">
        <f>AVERAGE(#REF!)</f>
        <v>#REF!</v>
      </c>
      <c r="M30" s="36" t="str">
        <f>'[3]6- Valoración Controles'!V30</f>
        <v>Bajo - 1</v>
      </c>
      <c r="N30" s="36" t="s">
        <v>28</v>
      </c>
      <c r="O30" s="19"/>
      <c r="P30" s="19"/>
      <c r="Q30" s="20"/>
    </row>
    <row r="31" spans="1:17" ht="13.5" customHeight="1" x14ac:dyDescent="0.25">
      <c r="A31" s="48"/>
      <c r="B31" s="37"/>
      <c r="C31" s="28"/>
      <c r="D31" s="28"/>
      <c r="E31" s="12" t="str">
        <f>'[3]5- Identificación de Riesgos'!D31</f>
        <v>2. Incumplimiento del procedimiento de notificación.</v>
      </c>
      <c r="F31" s="43"/>
      <c r="G31" s="45"/>
      <c r="H31" s="28"/>
      <c r="I31" s="13"/>
      <c r="J31" s="31"/>
      <c r="K31" s="31"/>
      <c r="L31" s="34"/>
      <c r="M31" s="37"/>
      <c r="N31" s="37"/>
      <c r="O31" s="19"/>
      <c r="P31" s="19"/>
      <c r="Q31" s="20"/>
    </row>
    <row r="32" spans="1:17" ht="13.5" customHeight="1" x14ac:dyDescent="0.25">
      <c r="A32" s="48"/>
      <c r="B32" s="37"/>
      <c r="C32" s="28"/>
      <c r="D32" s="28"/>
      <c r="E32" s="12" t="str">
        <f>'[3]5- Identificación de Riesgos'!D32</f>
        <v xml:space="preserve">3. Falta de personal para atender el  volumen de notificaciones que se deben realizar. </v>
      </c>
      <c r="F32" s="43"/>
      <c r="G32" s="45"/>
      <c r="H32" s="28"/>
      <c r="I32" s="13"/>
      <c r="J32" s="31"/>
      <c r="K32" s="31"/>
      <c r="L32" s="34"/>
      <c r="M32" s="37"/>
      <c r="N32" s="37"/>
      <c r="O32" s="19"/>
      <c r="P32" s="19"/>
      <c r="Q32" s="20"/>
    </row>
    <row r="33" spans="1:17" ht="13.5" customHeight="1" x14ac:dyDescent="0.25">
      <c r="A33" s="48"/>
      <c r="B33" s="37"/>
      <c r="C33" s="28"/>
      <c r="D33" s="28"/>
      <c r="E33" s="12" t="str">
        <f>'[3]5- Identificación de Riesgos'!D33</f>
        <v xml:space="preserve">4. Falta de información para ubicar a las personas que se deben notificar. </v>
      </c>
      <c r="F33" s="43"/>
      <c r="G33" s="45"/>
      <c r="H33" s="28"/>
      <c r="I33" s="13"/>
      <c r="J33" s="31"/>
      <c r="K33" s="31"/>
      <c r="L33" s="34"/>
      <c r="M33" s="37"/>
      <c r="N33" s="37"/>
      <c r="O33" s="19"/>
      <c r="P33" s="19"/>
      <c r="Q33" s="20"/>
    </row>
    <row r="34" spans="1:17" ht="13.5" customHeight="1" x14ac:dyDescent="0.25">
      <c r="A34" s="48"/>
      <c r="B34" s="37"/>
      <c r="C34" s="28"/>
      <c r="D34" s="28"/>
      <c r="E34" s="12" t="str">
        <f>'[3]5- Identificación de Riesgos'!D34</f>
        <v xml:space="preserve">5. No incluir en la notificación la totalidad de las personas que deben notificar. </v>
      </c>
      <c r="F34" s="43"/>
      <c r="G34" s="45"/>
      <c r="H34" s="28"/>
      <c r="I34" s="13"/>
      <c r="J34" s="31"/>
      <c r="K34" s="31"/>
      <c r="L34" s="34"/>
      <c r="M34" s="37"/>
      <c r="N34" s="37"/>
      <c r="O34" s="19"/>
      <c r="P34" s="19"/>
      <c r="Q34" s="20"/>
    </row>
    <row r="35" spans="1:17" ht="13.5" customHeight="1" x14ac:dyDescent="0.25">
      <c r="A35" s="48"/>
      <c r="B35" s="37"/>
      <c r="C35" s="28"/>
      <c r="D35" s="28"/>
      <c r="E35" s="12" t="str">
        <f>'[3]5- Identificación de Riesgos'!D35</f>
        <v xml:space="preserve">6. No validar el cumplimiento de los requisitos y la normatividad aplicable para las notificaciones que se realicen. </v>
      </c>
      <c r="F35" s="43"/>
      <c r="G35" s="45"/>
      <c r="H35" s="28"/>
      <c r="I35" s="13"/>
      <c r="J35" s="31"/>
      <c r="K35" s="31"/>
      <c r="L35" s="34"/>
      <c r="M35" s="37"/>
      <c r="N35" s="37"/>
      <c r="O35" s="19"/>
      <c r="P35" s="19"/>
      <c r="Q35" s="20"/>
    </row>
    <row r="36" spans="1:17" ht="13.5" customHeight="1" x14ac:dyDescent="0.25">
      <c r="A36" s="48"/>
      <c r="B36" s="37"/>
      <c r="C36" s="28"/>
      <c r="D36" s="28"/>
      <c r="E36" s="12">
        <f>'[3]5- Identificación de Riesgos'!D36</f>
        <v>0</v>
      </c>
      <c r="F36" s="43"/>
      <c r="G36" s="45"/>
      <c r="H36" s="28"/>
      <c r="I36" s="13"/>
      <c r="J36" s="31"/>
      <c r="K36" s="31"/>
      <c r="L36" s="34"/>
      <c r="M36" s="37"/>
      <c r="N36" s="37"/>
      <c r="O36" s="19"/>
      <c r="P36" s="19"/>
      <c r="Q36" s="20"/>
    </row>
    <row r="37" spans="1:17" ht="13.5" customHeight="1" x14ac:dyDescent="0.25">
      <c r="A37" s="48"/>
      <c r="B37" s="37"/>
      <c r="C37" s="28"/>
      <c r="D37" s="28"/>
      <c r="E37" s="12">
        <f>'[3]5- Identificación de Riesgos'!D37</f>
        <v>0</v>
      </c>
      <c r="F37" s="43"/>
      <c r="G37" s="45"/>
      <c r="H37" s="28"/>
      <c r="I37" s="13"/>
      <c r="J37" s="31"/>
      <c r="K37" s="31"/>
      <c r="L37" s="34"/>
      <c r="M37" s="37"/>
      <c r="N37" s="37"/>
      <c r="O37" s="19"/>
      <c r="P37" s="19"/>
      <c r="Q37" s="20"/>
    </row>
    <row r="38" spans="1:17" ht="13.5" customHeight="1" x14ac:dyDescent="0.25">
      <c r="A38" s="48"/>
      <c r="B38" s="37"/>
      <c r="C38" s="28"/>
      <c r="D38" s="28"/>
      <c r="E38" s="12">
        <f>'[3]5- Identificación de Riesgos'!D38</f>
        <v>0</v>
      </c>
      <c r="F38" s="43"/>
      <c r="G38" s="45"/>
      <c r="H38" s="28"/>
      <c r="I38" s="13"/>
      <c r="J38" s="31"/>
      <c r="K38" s="31"/>
      <c r="L38" s="34"/>
      <c r="M38" s="37"/>
      <c r="N38" s="37"/>
      <c r="O38" s="19"/>
      <c r="P38" s="19"/>
      <c r="Q38" s="20"/>
    </row>
    <row r="39" spans="1:17" ht="13.5" customHeight="1" thickBot="1" x14ac:dyDescent="0.3">
      <c r="A39" s="48"/>
      <c r="B39" s="27"/>
      <c r="C39" s="28"/>
      <c r="D39" s="28"/>
      <c r="E39" s="12">
        <f>'[3]5- Identificación de Riesgos'!D39</f>
        <v>0</v>
      </c>
      <c r="F39" s="43"/>
      <c r="G39" s="45"/>
      <c r="H39" s="28"/>
      <c r="I39" s="18"/>
      <c r="J39" s="32"/>
      <c r="K39" s="32"/>
      <c r="L39" s="35"/>
      <c r="M39" s="27"/>
      <c r="N39" s="27"/>
      <c r="O39" s="19"/>
      <c r="P39" s="19"/>
      <c r="Q39" s="20"/>
    </row>
    <row r="40" spans="1:17" ht="13.5" customHeight="1" x14ac:dyDescent="0.25">
      <c r="A40" s="47">
        <f>'[3]5- Identificación de Riesgos'!A40</f>
        <v>4</v>
      </c>
      <c r="B40" s="36" t="str">
        <f>'[3]5- Identificación de Riesgos'!B40</f>
        <v>Pérdida de documentos</v>
      </c>
      <c r="C40" s="41" t="str">
        <f>'[3]5- Identificación de Riesgos'!C40</f>
        <v>Extravío definitivo de los  documentos de los procesos judiciales</v>
      </c>
      <c r="D40" s="27" t="s">
        <v>26</v>
      </c>
      <c r="E40" s="12" t="e">
        <f>'[3]5- Identificación de Riesgos'!#REF!</f>
        <v>#REF!</v>
      </c>
      <c r="F40" s="42" t="str">
        <f>'[3]5- Identificación de Riesgos'!H40</f>
        <v>Muy Baja - 1</v>
      </c>
      <c r="G40" s="27" t="str">
        <f>'[3]5- Identificación de Riesgos'!M40</f>
        <v>Leve - 1</v>
      </c>
      <c r="H40" s="27" t="str">
        <f>'[3]5- Identificación de Riesgos'!N40</f>
        <v>Bajo - 1</v>
      </c>
      <c r="I40" s="13"/>
      <c r="J40" s="30" t="str">
        <f>'[3]6- Valoración Controles'!T40</f>
        <v>Muy Baja - 1</v>
      </c>
      <c r="K40" s="30" t="str">
        <f>'[3]6- Valoración Controles'!U40</f>
        <v>Leve - 1</v>
      </c>
      <c r="L40" s="33" t="e">
        <f>AVERAGE(#REF!)</f>
        <v>#REF!</v>
      </c>
      <c r="M40" s="36" t="str">
        <f>'[3]6- Valoración Controles'!V40</f>
        <v>Bajo - 1</v>
      </c>
      <c r="N40" s="36" t="s">
        <v>28</v>
      </c>
      <c r="O40" s="19"/>
      <c r="P40" s="19"/>
      <c r="Q40" s="20"/>
    </row>
    <row r="41" spans="1:17" ht="13.5" customHeight="1" x14ac:dyDescent="0.25">
      <c r="A41" s="48"/>
      <c r="B41" s="37"/>
      <c r="C41" s="28"/>
      <c r="D41" s="28"/>
      <c r="E41" s="12" t="e">
        <f>'[3]5- Identificación de Riesgos'!#REF!</f>
        <v>#REF!</v>
      </c>
      <c r="F41" s="43"/>
      <c r="G41" s="45"/>
      <c r="H41" s="28"/>
      <c r="I41" s="13"/>
      <c r="J41" s="31"/>
      <c r="K41" s="31"/>
      <c r="L41" s="34"/>
      <c r="M41" s="37"/>
      <c r="N41" s="37"/>
      <c r="O41" s="19"/>
      <c r="P41" s="19"/>
      <c r="Q41" s="20"/>
    </row>
    <row r="42" spans="1:17" ht="13.5" customHeight="1" x14ac:dyDescent="0.25">
      <c r="A42" s="48"/>
      <c r="B42" s="37"/>
      <c r="C42" s="28"/>
      <c r="D42" s="28"/>
      <c r="E42" s="12" t="e">
        <f>'[3]5- Identificación de Riesgos'!#REF!</f>
        <v>#REF!</v>
      </c>
      <c r="F42" s="43"/>
      <c r="G42" s="45"/>
      <c r="H42" s="28"/>
      <c r="I42" s="13"/>
      <c r="J42" s="31"/>
      <c r="K42" s="31"/>
      <c r="L42" s="34"/>
      <c r="M42" s="37"/>
      <c r="N42" s="37"/>
      <c r="O42" s="19"/>
      <c r="P42" s="19"/>
      <c r="Q42" s="20"/>
    </row>
    <row r="43" spans="1:17" ht="13.5" customHeight="1" x14ac:dyDescent="0.25">
      <c r="A43" s="48"/>
      <c r="B43" s="37"/>
      <c r="C43" s="28"/>
      <c r="D43" s="28"/>
      <c r="E43" s="12" t="e">
        <f>'[3]5- Identificación de Riesgos'!#REF!</f>
        <v>#REF!</v>
      </c>
      <c r="F43" s="43"/>
      <c r="G43" s="45"/>
      <c r="H43" s="28"/>
      <c r="I43" s="13"/>
      <c r="J43" s="31"/>
      <c r="K43" s="31"/>
      <c r="L43" s="34"/>
      <c r="M43" s="37"/>
      <c r="N43" s="37"/>
      <c r="O43" s="19"/>
      <c r="P43" s="19"/>
      <c r="Q43" s="20"/>
    </row>
    <row r="44" spans="1:17" ht="13.5" customHeight="1" x14ac:dyDescent="0.25">
      <c r="A44" s="48"/>
      <c r="B44" s="37"/>
      <c r="C44" s="28"/>
      <c r="D44" s="28"/>
      <c r="E44" s="12" t="e">
        <f>'[3]5- Identificación de Riesgos'!#REF!</f>
        <v>#REF!</v>
      </c>
      <c r="F44" s="43"/>
      <c r="G44" s="45"/>
      <c r="H44" s="28"/>
      <c r="I44" s="13"/>
      <c r="J44" s="31"/>
      <c r="K44" s="31"/>
      <c r="L44" s="34"/>
      <c r="M44" s="37"/>
      <c r="N44" s="37"/>
      <c r="O44" s="19"/>
      <c r="P44" s="19"/>
      <c r="Q44" s="20"/>
    </row>
    <row r="45" spans="1:17" ht="13.5" customHeight="1" x14ac:dyDescent="0.25">
      <c r="A45" s="48"/>
      <c r="B45" s="37"/>
      <c r="C45" s="28"/>
      <c r="D45" s="28"/>
      <c r="E45" s="12" t="e">
        <f>'[3]5- Identificación de Riesgos'!#REF!</f>
        <v>#REF!</v>
      </c>
      <c r="F45" s="43"/>
      <c r="G45" s="45"/>
      <c r="H45" s="28"/>
      <c r="I45" s="13"/>
      <c r="J45" s="31"/>
      <c r="K45" s="31"/>
      <c r="L45" s="34"/>
      <c r="M45" s="37"/>
      <c r="N45" s="37"/>
      <c r="O45" s="19"/>
      <c r="P45" s="19"/>
      <c r="Q45" s="20"/>
    </row>
    <row r="46" spans="1:17" ht="13.5" customHeight="1" x14ac:dyDescent="0.25">
      <c r="A46" s="48"/>
      <c r="B46" s="37"/>
      <c r="C46" s="28"/>
      <c r="D46" s="28"/>
      <c r="E46" s="12" t="e">
        <f>'[3]5- Identificación de Riesgos'!#REF!</f>
        <v>#REF!</v>
      </c>
      <c r="F46" s="43"/>
      <c r="G46" s="45"/>
      <c r="H46" s="28"/>
      <c r="I46" s="13"/>
      <c r="J46" s="31"/>
      <c r="K46" s="31"/>
      <c r="L46" s="34"/>
      <c r="M46" s="37"/>
      <c r="N46" s="37"/>
      <c r="O46" s="19"/>
      <c r="P46" s="19"/>
      <c r="Q46" s="20"/>
    </row>
    <row r="47" spans="1:17" ht="13.5" customHeight="1" x14ac:dyDescent="0.25">
      <c r="A47" s="48"/>
      <c r="B47" s="37"/>
      <c r="C47" s="28"/>
      <c r="D47" s="28"/>
      <c r="E47" s="12" t="e">
        <f>'[3]5- Identificación de Riesgos'!#REF!</f>
        <v>#REF!</v>
      </c>
      <c r="F47" s="43"/>
      <c r="G47" s="45"/>
      <c r="H47" s="28"/>
      <c r="I47" s="13"/>
      <c r="J47" s="31"/>
      <c r="K47" s="31"/>
      <c r="L47" s="34"/>
      <c r="M47" s="37"/>
      <c r="N47" s="37"/>
      <c r="O47" s="19"/>
      <c r="P47" s="19"/>
      <c r="Q47" s="20"/>
    </row>
    <row r="48" spans="1:17" ht="13.5" customHeight="1" x14ac:dyDescent="0.25">
      <c r="A48" s="48"/>
      <c r="B48" s="37"/>
      <c r="C48" s="28"/>
      <c r="D48" s="28"/>
      <c r="E48" s="12" t="e">
        <f>'[3]5- Identificación de Riesgos'!#REF!</f>
        <v>#REF!</v>
      </c>
      <c r="F48" s="43"/>
      <c r="G48" s="45"/>
      <c r="H48" s="28"/>
      <c r="I48" s="13"/>
      <c r="J48" s="31"/>
      <c r="K48" s="31"/>
      <c r="L48" s="34"/>
      <c r="M48" s="37"/>
      <c r="N48" s="37"/>
      <c r="O48" s="19"/>
      <c r="P48" s="19"/>
      <c r="Q48" s="20"/>
    </row>
    <row r="49" spans="1:17" ht="13.5" customHeight="1" thickBot="1" x14ac:dyDescent="0.3">
      <c r="A49" s="48"/>
      <c r="B49" s="27"/>
      <c r="C49" s="28"/>
      <c r="D49" s="28"/>
      <c r="E49" s="12" t="e">
        <f>'[3]5- Identificación de Riesgos'!#REF!</f>
        <v>#REF!</v>
      </c>
      <c r="F49" s="43"/>
      <c r="G49" s="45"/>
      <c r="H49" s="28"/>
      <c r="I49" s="18"/>
      <c r="J49" s="32"/>
      <c r="K49" s="32"/>
      <c r="L49" s="35"/>
      <c r="M49" s="27"/>
      <c r="N49" s="27"/>
      <c r="O49" s="19"/>
      <c r="P49" s="19"/>
      <c r="Q49" s="20"/>
    </row>
    <row r="50" spans="1:17" ht="13.5" customHeight="1" x14ac:dyDescent="0.25">
      <c r="A50" s="47">
        <f>'[3]5- Identificación de Riesgos'!A50</f>
        <v>5</v>
      </c>
      <c r="B50" s="36" t="str">
        <f>'[3]5- Identificación de Riesgos'!B50</f>
        <v xml:space="preserve">Recibir, ofrecer, prometer, entregar o aceptar dádivas o beneficios a nombre propio o de terceros para expedir, alterar, retener, extraviar o entregar documentos  sin el lleno de requisitos legales </v>
      </c>
      <c r="C50" s="41" t="str">
        <f>'[3]5- Identificación de Riesgos'!C50</f>
        <v xml:space="preserve"> Realizar trámites sin el cumplimiento de los requisitos legales  o  con información falsa</v>
      </c>
      <c r="D50" s="27" t="s">
        <v>26</v>
      </c>
      <c r="E50" s="12" t="str">
        <f>'[3]5- Identificación de Riesgos'!D40</f>
        <v xml:space="preserve">1. Falta de implementación del expediente electrónico en todas las dependencias y juzgados.
</v>
      </c>
      <c r="F50" s="42" t="str">
        <f>'[3]5- Identificación de Riesgos'!H40</f>
        <v>Muy Baja - 1</v>
      </c>
      <c r="G50" s="27" t="str">
        <f>'[3]5- Identificación de Riesgos'!M40</f>
        <v>Leve - 1</v>
      </c>
      <c r="H50" s="27" t="str">
        <f>'[3]5- Identificación de Riesgos'!N40</f>
        <v>Bajo - 1</v>
      </c>
      <c r="I50" s="13"/>
      <c r="J50" s="30" t="str">
        <f>'[3]6- Valoración Controles'!T50</f>
        <v>Muy Baja - 1</v>
      </c>
      <c r="K50" s="30" t="str">
        <f>'[3]6- Valoración Controles'!U50</f>
        <v>Menor - 2</v>
      </c>
      <c r="L50" s="33" t="e">
        <f>AVERAGE(#REF!)</f>
        <v>#REF!</v>
      </c>
      <c r="M50" s="36" t="str">
        <f>'[3]6- Valoración Controles'!V50</f>
        <v>Bajo - 2</v>
      </c>
      <c r="N50" s="36" t="s">
        <v>28</v>
      </c>
      <c r="O50" s="19"/>
      <c r="P50" s="19"/>
      <c r="Q50" s="20"/>
    </row>
    <row r="51" spans="1:17" ht="13.5" customHeight="1" x14ac:dyDescent="0.25">
      <c r="A51" s="48"/>
      <c r="B51" s="37"/>
      <c r="C51" s="28"/>
      <c r="D51" s="28"/>
      <c r="E51" s="12" t="str">
        <f>'[3]5- Identificación de Riesgos'!D41</f>
        <v>2. Falta de software institucional estandarizado para la especialidad para el control del archivo de documentos tanto físicos como virtuales.</v>
      </c>
      <c r="F51" s="43"/>
      <c r="G51" s="45"/>
      <c r="H51" s="28"/>
      <c r="I51" s="13"/>
      <c r="J51" s="31"/>
      <c r="K51" s="31"/>
      <c r="L51" s="34"/>
      <c r="M51" s="37"/>
      <c r="N51" s="37"/>
      <c r="O51" s="19"/>
      <c r="P51" s="19"/>
      <c r="Q51" s="20"/>
    </row>
    <row r="52" spans="1:17" ht="13.5" customHeight="1" x14ac:dyDescent="0.25">
      <c r="A52" s="48"/>
      <c r="B52" s="37"/>
      <c r="C52" s="28"/>
      <c r="D52" s="28"/>
      <c r="E52" s="12" t="str">
        <f>'[3]5- Identificación de Riesgos'!D42</f>
        <v>3. Desconocimiento e inaplicabilidad de las Tablas de Retención Documental (TRD).</v>
      </c>
      <c r="F52" s="43"/>
      <c r="G52" s="45"/>
      <c r="H52" s="28"/>
      <c r="I52" s="13"/>
      <c r="J52" s="31"/>
      <c r="K52" s="31"/>
      <c r="L52" s="34"/>
      <c r="M52" s="37"/>
      <c r="N52" s="37"/>
      <c r="O52" s="19"/>
      <c r="P52" s="19"/>
      <c r="Q52" s="20"/>
    </row>
    <row r="53" spans="1:17" ht="13.5" customHeight="1" x14ac:dyDescent="0.25">
      <c r="A53" s="48"/>
      <c r="B53" s="37"/>
      <c r="C53" s="28"/>
      <c r="D53" s="28"/>
      <c r="E53" s="12" t="str">
        <f>'[3]5- Identificación de Riesgos'!D43</f>
        <v>4. Volumen excesivo de ingreso de expedientes para el personal asignado,  generando demoras en la organización de los expedientes.</v>
      </c>
      <c r="F53" s="43"/>
      <c r="G53" s="45"/>
      <c r="H53" s="28"/>
      <c r="I53" s="13"/>
      <c r="J53" s="31"/>
      <c r="K53" s="31"/>
      <c r="L53" s="34"/>
      <c r="M53" s="37"/>
      <c r="N53" s="37"/>
      <c r="O53" s="19"/>
      <c r="P53" s="19"/>
      <c r="Q53" s="20"/>
    </row>
    <row r="54" spans="1:17" ht="13.5" customHeight="1" x14ac:dyDescent="0.25">
      <c r="A54" s="48"/>
      <c r="B54" s="37"/>
      <c r="C54" s="28"/>
      <c r="D54" s="28"/>
      <c r="E54" s="12" t="str">
        <f>'[3]5- Identificación de Riesgos'!D44</f>
        <v>5. Servidor judicial sin las competencias necesarias que garanticen la correcta integración y manejo de los expedientes electrónicos.</v>
      </c>
      <c r="F54" s="43"/>
      <c r="G54" s="45"/>
      <c r="H54" s="28"/>
      <c r="I54" s="13"/>
      <c r="J54" s="31"/>
      <c r="K54" s="31"/>
      <c r="L54" s="34"/>
      <c r="M54" s="37"/>
      <c r="N54" s="37"/>
      <c r="O54" s="19"/>
      <c r="P54" s="19"/>
      <c r="Q54" s="20"/>
    </row>
    <row r="55" spans="1:17" ht="13.5" customHeight="1" x14ac:dyDescent="0.25">
      <c r="A55" s="48"/>
      <c r="B55" s="37"/>
      <c r="C55" s="28"/>
      <c r="D55" s="28"/>
      <c r="E55" s="12">
        <f>'[3]5- Identificación de Riesgos'!D45</f>
        <v>0</v>
      </c>
      <c r="F55" s="43"/>
      <c r="G55" s="45"/>
      <c r="H55" s="28"/>
      <c r="I55" s="13"/>
      <c r="J55" s="31"/>
      <c r="K55" s="31"/>
      <c r="L55" s="34"/>
      <c r="M55" s="37"/>
      <c r="N55" s="37"/>
      <c r="O55" s="19"/>
      <c r="P55" s="19"/>
      <c r="Q55" s="20"/>
    </row>
    <row r="56" spans="1:17" ht="13.5" customHeight="1" x14ac:dyDescent="0.25">
      <c r="A56" s="48"/>
      <c r="B56" s="37"/>
      <c r="C56" s="28"/>
      <c r="D56" s="28"/>
      <c r="E56" s="12">
        <f>'[3]5- Identificación de Riesgos'!D46</f>
        <v>0</v>
      </c>
      <c r="F56" s="43"/>
      <c r="G56" s="45"/>
      <c r="H56" s="28"/>
      <c r="I56" s="13"/>
      <c r="J56" s="31"/>
      <c r="K56" s="31"/>
      <c r="L56" s="34"/>
      <c r="M56" s="37"/>
      <c r="N56" s="37"/>
      <c r="O56" s="19"/>
      <c r="P56" s="19"/>
      <c r="Q56" s="20"/>
    </row>
    <row r="57" spans="1:17" ht="13.5" customHeight="1" x14ac:dyDescent="0.25">
      <c r="A57" s="48"/>
      <c r="B57" s="37"/>
      <c r="C57" s="28"/>
      <c r="D57" s="28"/>
      <c r="E57" s="12">
        <f>'[3]5- Identificación de Riesgos'!D47</f>
        <v>0</v>
      </c>
      <c r="F57" s="43"/>
      <c r="G57" s="45"/>
      <c r="H57" s="28"/>
      <c r="I57" s="13"/>
      <c r="J57" s="31"/>
      <c r="K57" s="31"/>
      <c r="L57" s="34"/>
      <c r="M57" s="37"/>
      <c r="N57" s="37"/>
      <c r="O57" s="19"/>
      <c r="P57" s="19"/>
      <c r="Q57" s="20"/>
    </row>
    <row r="58" spans="1:17" ht="13.5" customHeight="1" x14ac:dyDescent="0.25">
      <c r="A58" s="48"/>
      <c r="B58" s="37"/>
      <c r="C58" s="28"/>
      <c r="D58" s="28"/>
      <c r="E58" s="12">
        <f>'[3]5- Identificación de Riesgos'!D48</f>
        <v>0</v>
      </c>
      <c r="F58" s="43"/>
      <c r="G58" s="45"/>
      <c r="H58" s="28"/>
      <c r="I58" s="13"/>
      <c r="J58" s="31"/>
      <c r="K58" s="31"/>
      <c r="L58" s="34"/>
      <c r="M58" s="37"/>
      <c r="N58" s="37"/>
      <c r="O58" s="19"/>
      <c r="P58" s="19"/>
      <c r="Q58" s="20"/>
    </row>
    <row r="59" spans="1:17" ht="13.5" customHeight="1" thickBot="1" x14ac:dyDescent="0.3">
      <c r="A59" s="48"/>
      <c r="B59" s="27"/>
      <c r="C59" s="28"/>
      <c r="D59" s="29"/>
      <c r="E59" s="21">
        <f>'[3]5- Identificación de Riesgos'!D49</f>
        <v>0</v>
      </c>
      <c r="F59" s="44"/>
      <c r="G59" s="46"/>
      <c r="H59" s="29"/>
      <c r="I59" s="22"/>
      <c r="J59" s="32"/>
      <c r="K59" s="32"/>
      <c r="L59" s="35"/>
      <c r="M59" s="27"/>
      <c r="N59" s="27"/>
      <c r="O59" s="23"/>
      <c r="P59" s="23"/>
      <c r="Q59" s="24"/>
    </row>
    <row r="60" spans="1:17" ht="13.5" customHeight="1" x14ac:dyDescent="0.25">
      <c r="A60" s="38">
        <v>6</v>
      </c>
      <c r="B60" s="36" t="str">
        <f>'[3]5- Identificación de Riesgos'!B60</f>
        <v>Recibir, ofrecer, prometer, entregar o aceptar dadivas  o beneficios a nombre propio o de terceros para  demorar, retener, alterar o direccionar decisiones judiciales.</v>
      </c>
      <c r="C60" s="41" t="str">
        <f>'[3]5- Identificación de Riesgos'!C60</f>
        <v xml:space="preserve">Proferir decisiones judiciales incumpliendo los principios de la administración de justicia o sin la observancia de los Códigos Procesales en la materia </v>
      </c>
      <c r="D60" s="27" t="s">
        <v>26</v>
      </c>
      <c r="E60" s="12" t="str">
        <f>'[3]5- Identificación de Riesgos'!D50</f>
        <v>1. Falta de ética profesional por parte del servidor judicial a cargo del proceso.</v>
      </c>
      <c r="F60" s="42" t="str">
        <f>'[3]5- Identificación de Riesgos'!H50</f>
        <v>Muy Baja - 1</v>
      </c>
      <c r="G60" s="27" t="str">
        <f>'[3]5- Identificación de Riesgos'!M50</f>
        <v>Menor - 2</v>
      </c>
      <c r="H60" s="27" t="str">
        <f>'[3]5- Identificación de Riesgos'!N50</f>
        <v>Bajo - 2</v>
      </c>
      <c r="I60" s="13"/>
      <c r="J60" s="30" t="str">
        <f>'[3]6- Valoración Controles'!T60</f>
        <v>Muy Baja - 1</v>
      </c>
      <c r="K60" s="30" t="str">
        <f>'[3]6- Valoración Controles'!U60</f>
        <v>Menor - 2</v>
      </c>
      <c r="L60" s="33" t="e">
        <f>AVERAGE(#REF!)</f>
        <v>#REF!</v>
      </c>
      <c r="M60" s="36" t="str">
        <f>'[3]6- Valoración Controles'!V60</f>
        <v>Bajo - 2</v>
      </c>
      <c r="N60" s="36" t="s">
        <v>28</v>
      </c>
      <c r="O60" s="19"/>
      <c r="P60" s="19"/>
      <c r="Q60" s="20"/>
    </row>
    <row r="61" spans="1:17" ht="13.5" customHeight="1" x14ac:dyDescent="0.25">
      <c r="A61" s="39"/>
      <c r="B61" s="37"/>
      <c r="C61" s="28"/>
      <c r="D61" s="28"/>
      <c r="E61" s="12" t="str">
        <f>'[3]5- Identificación de Riesgos'!D51</f>
        <v>2. Favorecimiento a terceros para beneficio del interés personal.</v>
      </c>
      <c r="F61" s="43"/>
      <c r="G61" s="45"/>
      <c r="H61" s="28"/>
      <c r="I61" s="13"/>
      <c r="J61" s="31"/>
      <c r="K61" s="31"/>
      <c r="L61" s="34"/>
      <c r="M61" s="37"/>
      <c r="N61" s="37"/>
      <c r="O61" s="19"/>
      <c r="P61" s="19"/>
      <c r="Q61" s="20"/>
    </row>
    <row r="62" spans="1:17" ht="13.5" customHeight="1" x14ac:dyDescent="0.25">
      <c r="A62" s="39"/>
      <c r="B62" s="37"/>
      <c r="C62" s="28"/>
      <c r="D62" s="28"/>
      <c r="E62" s="12" t="str">
        <f>'[3]5- Identificación de Riesgos'!D52</f>
        <v>3. Ocultar información solicitada por alguna entidad o usuario externo.</v>
      </c>
      <c r="F62" s="43"/>
      <c r="G62" s="45"/>
      <c r="H62" s="28"/>
      <c r="I62" s="13"/>
      <c r="J62" s="31"/>
      <c r="K62" s="31"/>
      <c r="L62" s="34"/>
      <c r="M62" s="37"/>
      <c r="N62" s="37"/>
      <c r="O62" s="19"/>
      <c r="P62" s="19"/>
      <c r="Q62" s="20"/>
    </row>
    <row r="63" spans="1:17" ht="13.5" customHeight="1" x14ac:dyDescent="0.25">
      <c r="A63" s="39"/>
      <c r="B63" s="37"/>
      <c r="C63" s="28"/>
      <c r="D63" s="28"/>
      <c r="E63" s="12" t="str">
        <f>'[3]5- Identificación de Riesgos'!D53</f>
        <v>4. Ausencia de criterio frente a los valores éticos y morales de la organización.</v>
      </c>
      <c r="F63" s="43"/>
      <c r="G63" s="45"/>
      <c r="H63" s="28"/>
      <c r="I63" s="13"/>
      <c r="J63" s="31"/>
      <c r="K63" s="31"/>
      <c r="L63" s="34"/>
      <c r="M63" s="37"/>
      <c r="N63" s="37"/>
      <c r="O63" s="19"/>
      <c r="P63" s="19"/>
      <c r="Q63" s="20"/>
    </row>
    <row r="64" spans="1:17" ht="13.5" customHeight="1" x14ac:dyDescent="0.25">
      <c r="A64" s="39"/>
      <c r="B64" s="37"/>
      <c r="C64" s="28"/>
      <c r="D64" s="28"/>
      <c r="E64" s="12" t="str">
        <f>'[3]5- Identificación de Riesgos'!D54</f>
        <v xml:space="preserve">5. Fallas en los controles de los procesos </v>
      </c>
      <c r="F64" s="43"/>
      <c r="G64" s="45"/>
      <c r="H64" s="28"/>
      <c r="I64" s="13"/>
      <c r="J64" s="31"/>
      <c r="K64" s="31"/>
      <c r="L64" s="34"/>
      <c r="M64" s="37"/>
      <c r="N64" s="37"/>
      <c r="O64" s="19"/>
      <c r="P64" s="19"/>
      <c r="Q64" s="20"/>
    </row>
    <row r="65" spans="1:17" ht="13.5" customHeight="1" x14ac:dyDescent="0.25">
      <c r="A65" s="39"/>
      <c r="B65" s="37"/>
      <c r="C65" s="28"/>
      <c r="D65" s="28"/>
      <c r="E65" s="12" t="str">
        <f>'[3]5- Identificación de Riesgos'!D55</f>
        <v xml:space="preserve">6. Prácticas sociales que favorecen la corrupción. </v>
      </c>
      <c r="F65" s="43"/>
      <c r="G65" s="45"/>
      <c r="H65" s="28"/>
      <c r="I65" s="13"/>
      <c r="J65" s="31"/>
      <c r="K65" s="31"/>
      <c r="L65" s="34"/>
      <c r="M65" s="37"/>
      <c r="N65" s="37"/>
      <c r="O65" s="19"/>
      <c r="P65" s="19"/>
      <c r="Q65" s="20"/>
    </row>
    <row r="66" spans="1:17" ht="13.5" customHeight="1" x14ac:dyDescent="0.25">
      <c r="A66" s="39"/>
      <c r="B66" s="37"/>
      <c r="C66" s="28"/>
      <c r="D66" s="28"/>
      <c r="E66" s="12" t="str">
        <f>'[3]5- Identificación de Riesgos'!D56</f>
        <v xml:space="preserve">7. Desconocimiento del Código de Ética y Buen Gobierno.   </v>
      </c>
      <c r="F66" s="43"/>
      <c r="G66" s="45"/>
      <c r="H66" s="28"/>
      <c r="I66" s="13"/>
      <c r="J66" s="31"/>
      <c r="K66" s="31"/>
      <c r="L66" s="34"/>
      <c r="M66" s="37"/>
      <c r="N66" s="37"/>
      <c r="O66" s="19"/>
      <c r="P66" s="19"/>
      <c r="Q66" s="20"/>
    </row>
    <row r="67" spans="1:17" ht="13.5" customHeight="1" x14ac:dyDescent="0.25">
      <c r="A67" s="39"/>
      <c r="B67" s="37"/>
      <c r="C67" s="28"/>
      <c r="D67" s="28"/>
      <c r="E67" s="12">
        <f>'[3]5- Identificación de Riesgos'!D57</f>
        <v>0</v>
      </c>
      <c r="F67" s="43"/>
      <c r="G67" s="45"/>
      <c r="H67" s="28"/>
      <c r="I67" s="13"/>
      <c r="J67" s="31"/>
      <c r="K67" s="31"/>
      <c r="L67" s="34"/>
      <c r="M67" s="37"/>
      <c r="N67" s="37"/>
      <c r="O67" s="19"/>
      <c r="P67" s="19"/>
      <c r="Q67" s="20"/>
    </row>
    <row r="68" spans="1:17" ht="13.5" customHeight="1" x14ac:dyDescent="0.25">
      <c r="A68" s="39"/>
      <c r="B68" s="37"/>
      <c r="C68" s="28"/>
      <c r="D68" s="28"/>
      <c r="E68" s="12">
        <f>'[3]5- Identificación de Riesgos'!D58</f>
        <v>0</v>
      </c>
      <c r="F68" s="43"/>
      <c r="G68" s="45"/>
      <c r="H68" s="28"/>
      <c r="I68" s="13"/>
      <c r="J68" s="31"/>
      <c r="K68" s="31"/>
      <c r="L68" s="34"/>
      <c r="M68" s="37"/>
      <c r="N68" s="37"/>
      <c r="O68" s="19"/>
      <c r="P68" s="19"/>
      <c r="Q68" s="20"/>
    </row>
    <row r="69" spans="1:17" ht="13.5" customHeight="1" thickBot="1" x14ac:dyDescent="0.3">
      <c r="A69" s="40"/>
      <c r="B69" s="27"/>
      <c r="C69" s="28"/>
      <c r="D69" s="29"/>
      <c r="E69" s="21">
        <f>'[3]5- Identificación de Riesgos'!D59</f>
        <v>0</v>
      </c>
      <c r="F69" s="44"/>
      <c r="G69" s="46"/>
      <c r="H69" s="29"/>
      <c r="I69" s="22"/>
      <c r="J69" s="32"/>
      <c r="K69" s="32"/>
      <c r="L69" s="35"/>
      <c r="M69" s="27"/>
      <c r="N69" s="27"/>
      <c r="O69" s="23"/>
      <c r="P69" s="23"/>
      <c r="Q69" s="24"/>
    </row>
  </sheetData>
  <mergeCells count="100">
    <mergeCell ref="A1:E3"/>
    <mergeCell ref="F1:Q3"/>
    <mergeCell ref="A4:C4"/>
    <mergeCell ref="D4:Q4"/>
    <mergeCell ref="A5:C5"/>
    <mergeCell ref="D5:Q5"/>
    <mergeCell ref="A8:A9"/>
    <mergeCell ref="B8:B9"/>
    <mergeCell ref="C8:C9"/>
    <mergeCell ref="D8:D9"/>
    <mergeCell ref="E8:E9"/>
    <mergeCell ref="A6:C6"/>
    <mergeCell ref="D6:Q6"/>
    <mergeCell ref="A7:E7"/>
    <mergeCell ref="F7:H7"/>
    <mergeCell ref="J7:N7"/>
    <mergeCell ref="Q8:Q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N10:N19"/>
    <mergeCell ref="A10:A19"/>
    <mergeCell ref="B10:B19"/>
    <mergeCell ref="C10:C19"/>
    <mergeCell ref="D10:D19"/>
    <mergeCell ref="F10:F19"/>
    <mergeCell ref="G10:G19"/>
    <mergeCell ref="H10:H19"/>
    <mergeCell ref="J10:J19"/>
    <mergeCell ref="K10:K19"/>
    <mergeCell ref="L10:L19"/>
    <mergeCell ref="M10:M19"/>
    <mergeCell ref="N20:N29"/>
    <mergeCell ref="A20:A29"/>
    <mergeCell ref="B20:B29"/>
    <mergeCell ref="C20:C29"/>
    <mergeCell ref="D20:D29"/>
    <mergeCell ref="F20:F29"/>
    <mergeCell ref="G20:G29"/>
    <mergeCell ref="H20:H29"/>
    <mergeCell ref="J20:J29"/>
    <mergeCell ref="K20:K29"/>
    <mergeCell ref="L20:L29"/>
    <mergeCell ref="M20:M29"/>
    <mergeCell ref="N30:N39"/>
    <mergeCell ref="A30:A39"/>
    <mergeCell ref="B30:B39"/>
    <mergeCell ref="C30:C39"/>
    <mergeCell ref="D30:D39"/>
    <mergeCell ref="F30:F39"/>
    <mergeCell ref="G30:G39"/>
    <mergeCell ref="H30:H39"/>
    <mergeCell ref="J30:J39"/>
    <mergeCell ref="K30:K39"/>
    <mergeCell ref="L30:L39"/>
    <mergeCell ref="M30:M39"/>
    <mergeCell ref="N40:N49"/>
    <mergeCell ref="A40:A49"/>
    <mergeCell ref="B40:B49"/>
    <mergeCell ref="C40:C49"/>
    <mergeCell ref="D40:D49"/>
    <mergeCell ref="F40:F49"/>
    <mergeCell ref="G40:G49"/>
    <mergeCell ref="H40:H49"/>
    <mergeCell ref="J40:J49"/>
    <mergeCell ref="K40:K49"/>
    <mergeCell ref="L40:L49"/>
    <mergeCell ref="M40:M49"/>
    <mergeCell ref="N50:N59"/>
    <mergeCell ref="A50:A59"/>
    <mergeCell ref="B50:B59"/>
    <mergeCell ref="C50:C59"/>
    <mergeCell ref="D50:D59"/>
    <mergeCell ref="F50:F59"/>
    <mergeCell ref="G50:G59"/>
    <mergeCell ref="H50:H59"/>
    <mergeCell ref="J50:J59"/>
    <mergeCell ref="K50:K59"/>
    <mergeCell ref="L50:L59"/>
    <mergeCell ref="M50:M59"/>
    <mergeCell ref="N60:N69"/>
    <mergeCell ref="A60:A69"/>
    <mergeCell ref="B60:B69"/>
    <mergeCell ref="C60:C69"/>
    <mergeCell ref="D60:D69"/>
    <mergeCell ref="F60:F69"/>
    <mergeCell ref="G60:G69"/>
    <mergeCell ref="H60:H69"/>
    <mergeCell ref="J60:J69"/>
    <mergeCell ref="K60:K69"/>
    <mergeCell ref="L60:L69"/>
    <mergeCell ref="M60:M69"/>
  </mergeCells>
  <conditionalFormatting sqref="G10 G20 G30 G40 G50 G60">
    <cfRule type="containsText" dxfId="35" priority="36" operator="containsText" text="Leve">
      <formula>NOT(ISERROR(SEARCH("Leve",G10)))</formula>
    </cfRule>
    <cfRule type="containsText" dxfId="34" priority="31" operator="containsText" text="Catastrófico">
      <formula>NOT(ISERROR(SEARCH("Catastrófico",G10)))</formula>
    </cfRule>
    <cfRule type="containsText" dxfId="33" priority="35" operator="containsText" text="Menor">
      <formula>NOT(ISERROR(SEARCH("Menor",G10)))</formula>
    </cfRule>
    <cfRule type="containsText" dxfId="32" priority="34" operator="containsText" text="Moderado">
      <formula>NOT(ISERROR(SEARCH("Moderado",G10)))</formula>
    </cfRule>
    <cfRule type="containsText" dxfId="31" priority="33" operator="containsText" text="Alta">
      <formula>NOT(ISERROR(SEARCH("Alta",G10)))</formula>
    </cfRule>
    <cfRule type="containsText" dxfId="30" priority="32" operator="containsText" text="Mayor">
      <formula>NOT(ISERROR(SEARCH("Mayor",G10)))</formula>
    </cfRule>
  </conditionalFormatting>
  <conditionalFormatting sqref="H10:I10 H20:I20 H30:I30 H40:I40 H50:I50 H60">
    <cfRule type="containsText" dxfId="29" priority="30" operator="containsText" text="Extremo">
      <formula>NOT(ISERROR(SEARCH("Extremo",H10)))</formula>
    </cfRule>
    <cfRule type="containsText" dxfId="28" priority="29" operator="containsText" text="Moderado">
      <formula>NOT(ISERROR(SEARCH("Moderado",H10)))</formula>
    </cfRule>
    <cfRule type="containsText" dxfId="27" priority="28" operator="containsText" text="Bajo">
      <formula>NOT(ISERROR(SEARCH("Bajo",H10)))</formula>
    </cfRule>
    <cfRule type="containsText" dxfId="26" priority="27" operator="containsText" text="Alto">
      <formula>NOT(ISERROR(SEARCH("Alto",H10)))</formula>
    </cfRule>
  </conditionalFormatting>
  <conditionalFormatting sqref="H10:I10 H20:I20 H30:I30 H40:I40 H50:I50">
    <cfRule type="containsText" dxfId="25" priority="26" operator="containsText" text="Extremo">
      <formula>NOT(ISERROR(SEARCH("Extremo",H10)))</formula>
    </cfRule>
  </conditionalFormatting>
  <conditionalFormatting sqref="H60:I60">
    <cfRule type="containsText" dxfId="24" priority="5" operator="containsText" text="Extremo">
      <formula>NOT(ISERROR(SEARCH("Extremo",H60)))</formula>
    </cfRule>
  </conditionalFormatting>
  <conditionalFormatting sqref="I60">
    <cfRule type="containsText" dxfId="23" priority="2" operator="containsText" text="Alto">
      <formula>NOT(ISERROR(SEARCH("Alto",I60)))</formula>
    </cfRule>
    <cfRule type="containsText" dxfId="22" priority="3" operator="containsText" text="Bajo">
      <formula>NOT(ISERROR(SEARCH("Bajo",I60)))</formula>
    </cfRule>
    <cfRule type="containsText" dxfId="21" priority="4" operator="containsText" text="Moderado">
      <formula>NOT(ISERROR(SEARCH("Moderado",I60)))</formula>
    </cfRule>
    <cfRule type="containsText" dxfId="20" priority="1" operator="containsText" text="Extremo">
      <formula>NOT(ISERROR(SEARCH("Extremo",I60)))</formula>
    </cfRule>
  </conditionalFormatting>
  <conditionalFormatting sqref="J10:J69">
    <cfRule type="containsText" dxfId="19" priority="16" operator="containsText" text="Muy Baja">
      <formula>NOT(ISERROR(SEARCH("Muy Baja",J10)))</formula>
    </cfRule>
    <cfRule type="containsText" dxfId="18" priority="15" operator="containsText" text="Baja">
      <formula>NOT(ISERROR(SEARCH("Baja",J10)))</formula>
    </cfRule>
    <cfRule type="containsText" dxfId="17" priority="14" operator="containsText" text="Media">
      <formula>NOT(ISERROR(SEARCH("Media",J10)))</formula>
    </cfRule>
    <cfRule type="containsText" dxfId="16" priority="13" operator="containsText" text="Alta">
      <formula>NOT(ISERROR(SEARCH("Alta",J10)))</formula>
    </cfRule>
    <cfRule type="containsText" dxfId="15" priority="12" operator="containsText" text="Muy Alta">
      <formula>NOT(ISERROR(SEARCH("Muy Alta",J10)))</formula>
    </cfRule>
    <cfRule type="containsText" dxfId="14" priority="11" operator="containsText" text="Muy Baja">
      <formula>NOT(ISERROR(SEARCH("Muy Baja",J10)))</formula>
    </cfRule>
  </conditionalFormatting>
  <conditionalFormatting sqref="K10:K69">
    <cfRule type="containsText" dxfId="13" priority="6" operator="containsText" text="Catastrófico">
      <formula>NOT(ISERROR(SEARCH("Catastrófico",K10)))</formula>
    </cfRule>
    <cfRule type="containsText" dxfId="12" priority="7" operator="containsText" text="Moderado">
      <formula>NOT(ISERROR(SEARCH("Moderado",K10)))</formula>
    </cfRule>
    <cfRule type="containsText" dxfId="11" priority="8" operator="containsText" text="Menor">
      <formula>NOT(ISERROR(SEARCH("Menor",K10)))</formula>
    </cfRule>
    <cfRule type="containsText" dxfId="10" priority="10" operator="containsText" text="Mayor">
      <formula>NOT(ISERROR(SEARCH("Mayor",K10)))</formula>
    </cfRule>
    <cfRule type="containsText" dxfId="9" priority="9" operator="containsText" text="Leve">
      <formula>NOT(ISERROR(SEARCH("Leve",K10)))</formula>
    </cfRule>
  </conditionalFormatting>
  <conditionalFormatting sqref="M10 M20 M30 M40 M50 M60">
    <cfRule type="containsText" dxfId="8" priority="20" operator="containsText" text="Menor">
      <formula>NOT(ISERROR(SEARCH("Menor",M10)))</formula>
    </cfRule>
    <cfRule type="containsText" dxfId="7" priority="21" operator="containsText" text="Bajo">
      <formula>NOT(ISERROR(SEARCH("Bajo",M10)))</formula>
    </cfRule>
    <cfRule type="containsText" dxfId="6" priority="22" operator="containsText" text="Moderado">
      <formula>NOT(ISERROR(SEARCH("Moderado",M10)))</formula>
    </cfRule>
    <cfRule type="containsText" dxfId="5" priority="23" operator="containsText" text="Extremo">
      <formula>NOT(ISERROR(SEARCH("Extremo",M10)))</formula>
    </cfRule>
    <cfRule type="containsText" dxfId="4" priority="24" operator="containsText" text="Baja">
      <formula>NOT(ISERROR(SEARCH("Baja",M10)))</formula>
    </cfRule>
    <cfRule type="containsText" dxfId="3" priority="25" operator="containsText" text="Alto">
      <formula>NOT(ISERROR(SEARCH("Alto",M10)))</formula>
    </cfRule>
    <cfRule type="containsText" dxfId="2" priority="18" operator="containsText" text="Alto">
      <formula>NOT(ISERROR(SEARCH("Alto",M10)))</formula>
    </cfRule>
    <cfRule type="containsText" dxfId="1" priority="17" operator="containsText" text="Extremo">
      <formula>NOT(ISERROR(SEARCH("Extremo",M10)))</formula>
    </cfRule>
    <cfRule type="containsText" dxfId="0" priority="19" operator="containsText" text="Moderado">
      <formula>NOT(ISERROR(SEARCH("Moderado",M10)))</formula>
    </cfRule>
  </conditionalFormatting>
  <dataValidations count="1">
    <dataValidation type="list" allowBlank="1" showInputMessage="1" showErrorMessage="1" sqref="D10:D69" xr:uid="{C3FACE86-6862-4AA6-8F01-756E658EE17D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7- Mapa Final</vt:lpstr>
      <vt:lpstr>'7- Mapa Final'!Área_de_impresión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Mauricio Garcia Barajas</dc:creator>
  <cp:lastModifiedBy>Oscar Andres Correa Lozano</cp:lastModifiedBy>
  <dcterms:created xsi:type="dcterms:W3CDTF">2025-06-26T20:26:09Z</dcterms:created>
  <dcterms:modified xsi:type="dcterms:W3CDTF">2025-06-26T20:51:53Z</dcterms:modified>
</cp:coreProperties>
</file>