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4" activeTab="20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Municipal'!$A$2:$J$7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Juzg.Mpal'!$A$2:$J$27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'!$A$2:$J$15</definedName>
    <definedName name="_xlnm._FilterDatabase" localSheetId="20" hidden="1">'Secretario Juzg. Municipal'!$A$2:$J$12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3" i="24" l="1"/>
  <c r="J3" i="24" s="1"/>
  <c r="E10" i="39" l="1"/>
  <c r="J10" i="39" s="1"/>
  <c r="E12" i="39"/>
  <c r="J12" i="39" s="1"/>
  <c r="E11" i="39"/>
  <c r="J11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7" i="34" l="1"/>
  <c r="J27" i="34" s="1"/>
  <c r="E26" i="34"/>
  <c r="J26" i="34" s="1"/>
  <c r="E25" i="34"/>
  <c r="J25" i="34" s="1"/>
  <c r="E24" i="34"/>
  <c r="J24" i="34" s="1"/>
  <c r="E23" i="34"/>
  <c r="J23" i="34" s="1"/>
  <c r="E18" i="34"/>
  <c r="J18" i="34" s="1"/>
  <c r="E22" i="34"/>
  <c r="J22" i="34" s="1"/>
  <c r="E21" i="34"/>
  <c r="J21" i="34" s="1"/>
  <c r="E20" i="34"/>
  <c r="J20" i="34" s="1"/>
  <c r="E11" i="34"/>
  <c r="J11" i="34" s="1"/>
  <c r="E19" i="34"/>
  <c r="J19" i="34" s="1"/>
  <c r="E17" i="34"/>
  <c r="J17" i="34" s="1"/>
  <c r="E13" i="34"/>
  <c r="J13" i="34" s="1"/>
  <c r="E12" i="34"/>
  <c r="J12" i="34" s="1"/>
  <c r="E16" i="34"/>
  <c r="J16" i="34" s="1"/>
  <c r="E15" i="34"/>
  <c r="J15" i="34" s="1"/>
  <c r="E14" i="34"/>
  <c r="J14" i="34" s="1"/>
  <c r="E8" i="34"/>
  <c r="J8" i="34" s="1"/>
  <c r="E5" i="34"/>
  <c r="J5" i="34" s="1"/>
  <c r="E9" i="34"/>
  <c r="J9" i="34" s="1"/>
  <c r="E10" i="34"/>
  <c r="J10" i="34" s="1"/>
  <c r="E7" i="34"/>
  <c r="J7" i="34" s="1"/>
  <c r="E4" i="34"/>
  <c r="J4" i="34" s="1"/>
  <c r="E6" i="34"/>
  <c r="J6" i="34" s="1"/>
  <c r="E3" i="34"/>
  <c r="J3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10" i="24" l="1"/>
  <c r="J10" i="24" s="1"/>
  <c r="E11" i="24" l="1"/>
  <c r="J11" i="24" s="1"/>
  <c r="E9" i="24"/>
  <c r="J9" i="24" s="1"/>
  <c r="E5" i="24"/>
  <c r="J5" i="24" s="1"/>
  <c r="E7" i="24"/>
  <c r="J7" i="24" s="1"/>
  <c r="E6" i="24"/>
  <c r="J6" i="24" s="1"/>
  <c r="E12" i="24"/>
  <c r="J12" i="24" s="1"/>
  <c r="E4" i="24"/>
  <c r="J4" i="24" s="1"/>
  <c r="E8" i="24"/>
  <c r="J8" i="24" s="1"/>
  <c r="E9" i="23"/>
  <c r="J9" i="23" s="1"/>
  <c r="E6" i="23"/>
  <c r="J6" i="23" s="1"/>
  <c r="E7" i="23"/>
  <c r="J7" i="23" s="1"/>
  <c r="E15" i="23"/>
  <c r="J15" i="23" s="1"/>
  <c r="E8" i="23"/>
  <c r="J8" i="23" s="1"/>
  <c r="E3" i="23"/>
  <c r="J3" i="23" s="1"/>
  <c r="E14" i="23"/>
  <c r="J14" i="23" s="1"/>
  <c r="E11" i="23"/>
  <c r="J11" i="23" s="1"/>
  <c r="E12" i="23"/>
  <c r="J12" i="23" s="1"/>
  <c r="E4" i="23"/>
  <c r="J4" i="23" s="1"/>
  <c r="E13" i="23"/>
  <c r="J13" i="23" s="1"/>
  <c r="E5" i="23"/>
  <c r="J5" i="23" s="1"/>
  <c r="E10" i="23"/>
  <c r="J10" i="23" s="1"/>
  <c r="E3" i="20"/>
  <c r="J3" i="20" s="1"/>
  <c r="E4" i="20"/>
  <c r="J4" i="20" s="1"/>
  <c r="E5" i="20"/>
  <c r="J5" i="20" s="1"/>
  <c r="E6" i="20"/>
  <c r="J6" i="20" s="1"/>
  <c r="E5" i="17"/>
  <c r="J5" i="17" s="1"/>
  <c r="E3" i="17"/>
  <c r="J3" i="17" s="1"/>
  <c r="E6" i="17"/>
  <c r="J6" i="17" s="1"/>
  <c r="E4" i="17"/>
  <c r="J4" i="17" s="1"/>
  <c r="E7" i="17"/>
  <c r="J7" i="17" s="1"/>
  <c r="E4" i="16"/>
  <c r="J4" i="16" s="1"/>
  <c r="E5" i="16"/>
  <c r="J5" i="16" s="1"/>
  <c r="E3" i="16"/>
  <c r="J3" i="16" s="1"/>
  <c r="E7" i="12"/>
  <c r="J7" i="12" s="1"/>
  <c r="E4" i="12"/>
  <c r="J4" i="12" s="1"/>
  <c r="E3" i="12"/>
  <c r="J3" i="12" s="1"/>
</calcChain>
</file>

<file path=xl/sharedStrings.xml><?xml version="1.0" encoding="utf-8"?>
<sst xmlns="http://schemas.openxmlformats.org/spreadsheetml/2006/main" count="366" uniqueCount="172">
  <si>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</si>
  <si>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</si>
  <si>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</si>
  <si>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</si>
  <si>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</si>
  <si>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</si>
  <si>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</si>
  <si>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</si>
  <si>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</si>
  <si>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</si>
  <si>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</si>
  <si>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</si>
  <si>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</si>
  <si>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</si>
  <si>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</si>
  <si>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</si>
  <si>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</si>
  <si>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</si>
  <si>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</si>
  <si>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</si>
  <si>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</si>
  <si>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</si>
  <si>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</si>
  <si>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</si>
  <si>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</si>
  <si>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</si>
  <si>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</si>
  <si>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</si>
  <si>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</si>
  <si>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</si>
  <si>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</si>
  <si>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</si>
  <si>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</si>
  <si>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PEDRAZA CASTILLO FERNANDO ALONSO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</si>
  <si>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</si>
  <si>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</si>
  <si>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</si>
  <si>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</si>
  <si>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</si>
  <si>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</si>
  <si>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</si>
  <si>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</si>
  <si>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</si>
  <si>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</si>
  <si>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</si>
  <si>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</si>
  <si>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</si>
  <si>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</si>
  <si>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</si>
  <si>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</si>
  <si>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</si>
  <si>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</si>
  <si>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</si>
  <si>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RINCÓN BELALCÁZAR NESTOR FABIÁN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</si>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</sst>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154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155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156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157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158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159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160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161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164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162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163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152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153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165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55</v>
      </c>
      <c r="E2" s="86" t="s">
        <v>56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145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146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147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148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149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150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151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166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144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130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55</v>
      </c>
      <c r="E2" s="80" t="s">
        <v>56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131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132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133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134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135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136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137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138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139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140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141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142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143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104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55</v>
      </c>
      <c r="E2" s="69" t="s">
        <v>56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105</v>
      </c>
      <c r="D3" s="76">
        <v>954.73</v>
      </c>
      <c r="E3" s="76">
        <f t="shared" ref="E3:E27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7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107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4579768</v>
      </c>
      <c r="C5" s="75" t="s">
        <v>111</v>
      </c>
      <c r="D5" s="76">
        <v>892.54</v>
      </c>
      <c r="E5" s="76">
        <f t="shared" si="0"/>
        <v>438.80999999999995</v>
      </c>
      <c r="F5" s="76">
        <v>164</v>
      </c>
      <c r="G5" s="76">
        <v>100</v>
      </c>
      <c r="H5" s="76">
        <v>0</v>
      </c>
      <c r="I5" s="76">
        <v>0</v>
      </c>
      <c r="J5" s="77">
        <f t="shared" si="1"/>
        <v>702.81</v>
      </c>
    </row>
    <row r="6" spans="1:10" ht="15" customHeight="1" x14ac:dyDescent="0.25">
      <c r="A6" s="74">
        <v>4</v>
      </c>
      <c r="B6" s="72">
        <v>33816776</v>
      </c>
      <c r="C6" s="75" t="s">
        <v>106</v>
      </c>
      <c r="D6" s="76">
        <v>880.1</v>
      </c>
      <c r="E6" s="76">
        <f t="shared" si="0"/>
        <v>420.15000000000003</v>
      </c>
      <c r="F6" s="76">
        <v>162</v>
      </c>
      <c r="G6" s="76">
        <v>100</v>
      </c>
      <c r="H6" s="76">
        <v>0</v>
      </c>
      <c r="I6" s="76">
        <v>0</v>
      </c>
      <c r="J6" s="77">
        <f t="shared" si="1"/>
        <v>682.15000000000009</v>
      </c>
    </row>
    <row r="7" spans="1:10" ht="15" customHeight="1" x14ac:dyDescent="0.25">
      <c r="A7" s="74">
        <v>5</v>
      </c>
      <c r="B7" s="72">
        <v>41953762</v>
      </c>
      <c r="C7" s="75" t="s">
        <v>108</v>
      </c>
      <c r="D7" s="76">
        <v>904.98</v>
      </c>
      <c r="E7" s="76">
        <f t="shared" si="0"/>
        <v>457.47</v>
      </c>
      <c r="F7" s="76">
        <v>164</v>
      </c>
      <c r="G7" s="76">
        <v>0.49</v>
      </c>
      <c r="H7" s="76">
        <v>50</v>
      </c>
      <c r="I7" s="76">
        <v>0</v>
      </c>
      <c r="J7" s="77">
        <f t="shared" si="1"/>
        <v>671.96</v>
      </c>
    </row>
    <row r="8" spans="1:10" ht="15" customHeight="1" x14ac:dyDescent="0.25">
      <c r="A8" s="74">
        <v>6</v>
      </c>
      <c r="B8" s="72">
        <v>66834765</v>
      </c>
      <c r="C8" s="75" t="s">
        <v>112</v>
      </c>
      <c r="D8" s="76">
        <v>855.22</v>
      </c>
      <c r="E8" s="76">
        <f t="shared" si="0"/>
        <v>382.83000000000004</v>
      </c>
      <c r="F8" s="76">
        <v>154.5</v>
      </c>
      <c r="G8" s="76">
        <v>70.709999999999994</v>
      </c>
      <c r="H8" s="76">
        <v>50</v>
      </c>
      <c r="I8" s="76">
        <v>0</v>
      </c>
      <c r="J8" s="77">
        <f t="shared" si="1"/>
        <v>658.04000000000008</v>
      </c>
    </row>
    <row r="9" spans="1:10" ht="15" customHeight="1" x14ac:dyDescent="0.25">
      <c r="A9" s="74">
        <v>7</v>
      </c>
      <c r="B9" s="72">
        <v>1094931650</v>
      </c>
      <c r="C9" s="75" t="s">
        <v>110</v>
      </c>
      <c r="D9" s="76">
        <v>855.22</v>
      </c>
      <c r="E9" s="76">
        <f t="shared" si="0"/>
        <v>382.83000000000004</v>
      </c>
      <c r="F9" s="76">
        <v>165.5</v>
      </c>
      <c r="G9" s="76">
        <v>75.540000000000006</v>
      </c>
      <c r="H9" s="76">
        <v>30</v>
      </c>
      <c r="I9" s="76">
        <v>0</v>
      </c>
      <c r="J9" s="77">
        <f t="shared" si="1"/>
        <v>653.87</v>
      </c>
    </row>
    <row r="10" spans="1:10" ht="15" customHeight="1" x14ac:dyDescent="0.25">
      <c r="A10" s="74">
        <v>8</v>
      </c>
      <c r="B10" s="72">
        <v>41912530</v>
      </c>
      <c r="C10" s="75" t="s">
        <v>109</v>
      </c>
      <c r="D10" s="76">
        <v>805.47</v>
      </c>
      <c r="E10" s="76">
        <f t="shared" si="0"/>
        <v>308.20500000000004</v>
      </c>
      <c r="F10" s="76">
        <v>167.5</v>
      </c>
      <c r="G10" s="76">
        <v>100</v>
      </c>
      <c r="H10" s="76">
        <v>33</v>
      </c>
      <c r="I10" s="76">
        <v>0</v>
      </c>
      <c r="J10" s="77">
        <f t="shared" si="1"/>
        <v>608.70500000000004</v>
      </c>
    </row>
    <row r="11" spans="1:10" ht="15" customHeight="1" x14ac:dyDescent="0.25">
      <c r="A11" s="74">
        <v>9</v>
      </c>
      <c r="B11" s="72">
        <v>41956753</v>
      </c>
      <c r="C11" s="75" t="s">
        <v>120</v>
      </c>
      <c r="D11" s="76">
        <v>805.47</v>
      </c>
      <c r="E11" s="76">
        <f t="shared" si="0"/>
        <v>308.20500000000004</v>
      </c>
      <c r="F11" s="76">
        <v>160.5</v>
      </c>
      <c r="G11" s="76">
        <v>100</v>
      </c>
      <c r="H11" s="76">
        <v>30</v>
      </c>
      <c r="I11" s="76">
        <v>0</v>
      </c>
      <c r="J11" s="77">
        <f t="shared" si="1"/>
        <v>598.70500000000004</v>
      </c>
    </row>
    <row r="12" spans="1:10" ht="15" customHeight="1" x14ac:dyDescent="0.25">
      <c r="A12" s="74">
        <v>10</v>
      </c>
      <c r="B12" s="72">
        <v>9868862</v>
      </c>
      <c r="C12" s="75" t="s">
        <v>116</v>
      </c>
      <c r="D12" s="76">
        <v>830.35</v>
      </c>
      <c r="E12" s="76">
        <f t="shared" si="0"/>
        <v>345.52500000000003</v>
      </c>
      <c r="F12" s="76">
        <v>153</v>
      </c>
      <c r="G12" s="76">
        <v>100</v>
      </c>
      <c r="H12" s="76">
        <v>0</v>
      </c>
      <c r="I12" s="76">
        <v>0</v>
      </c>
      <c r="J12" s="77">
        <f t="shared" si="1"/>
        <v>598.52500000000009</v>
      </c>
    </row>
    <row r="13" spans="1:10" ht="15" customHeight="1" x14ac:dyDescent="0.25">
      <c r="A13" s="74">
        <v>11</v>
      </c>
      <c r="B13" s="72">
        <v>1094907791</v>
      </c>
      <c r="C13" s="75" t="s">
        <v>117</v>
      </c>
      <c r="D13" s="76">
        <v>805.47</v>
      </c>
      <c r="E13" s="76">
        <f t="shared" si="0"/>
        <v>308.20500000000004</v>
      </c>
      <c r="F13" s="76">
        <v>159</v>
      </c>
      <c r="G13" s="76">
        <v>100</v>
      </c>
      <c r="H13" s="76">
        <v>30</v>
      </c>
      <c r="I13" s="76">
        <v>0</v>
      </c>
      <c r="J13" s="77">
        <f t="shared" si="1"/>
        <v>597.20500000000004</v>
      </c>
    </row>
    <row r="14" spans="1:10" ht="15" customHeight="1" x14ac:dyDescent="0.25">
      <c r="A14" s="74">
        <v>12</v>
      </c>
      <c r="B14" s="72">
        <v>1094938957</v>
      </c>
      <c r="C14" s="75" t="s">
        <v>113</v>
      </c>
      <c r="D14" s="76">
        <v>880.1</v>
      </c>
      <c r="E14" s="76">
        <f t="shared" si="0"/>
        <v>420.15000000000003</v>
      </c>
      <c r="F14" s="76">
        <v>149.5</v>
      </c>
      <c r="G14" s="76">
        <v>10.794520547945206</v>
      </c>
      <c r="H14" s="76">
        <v>0</v>
      </c>
      <c r="I14" s="76">
        <v>0</v>
      </c>
      <c r="J14" s="77">
        <f t="shared" si="1"/>
        <v>580.44452054794533</v>
      </c>
    </row>
    <row r="15" spans="1:10" ht="15" customHeight="1" x14ac:dyDescent="0.25">
      <c r="A15" s="74">
        <v>13</v>
      </c>
      <c r="B15" s="72">
        <v>1094884734</v>
      </c>
      <c r="C15" s="75" t="s">
        <v>114</v>
      </c>
      <c r="D15" s="76">
        <v>855.22</v>
      </c>
      <c r="E15" s="76">
        <f t="shared" si="0"/>
        <v>382.83000000000004</v>
      </c>
      <c r="F15" s="76">
        <v>141.5</v>
      </c>
      <c r="G15" s="76">
        <v>33.64</v>
      </c>
      <c r="H15" s="76">
        <v>20</v>
      </c>
      <c r="I15" s="76">
        <v>0</v>
      </c>
      <c r="J15" s="77">
        <f t="shared" si="1"/>
        <v>577.97</v>
      </c>
    </row>
    <row r="16" spans="1:10" ht="15" customHeight="1" x14ac:dyDescent="0.25">
      <c r="A16" s="74">
        <v>14</v>
      </c>
      <c r="B16" s="72">
        <v>1094892093</v>
      </c>
      <c r="C16" s="75" t="s">
        <v>115</v>
      </c>
      <c r="D16" s="76">
        <v>867.66</v>
      </c>
      <c r="E16" s="76">
        <f t="shared" si="0"/>
        <v>401.48999999999995</v>
      </c>
      <c r="F16" s="76">
        <v>156</v>
      </c>
      <c r="G16" s="76">
        <v>14.95890410958904</v>
      </c>
      <c r="H16" s="76">
        <v>5</v>
      </c>
      <c r="I16" s="76">
        <v>0</v>
      </c>
      <c r="J16" s="77">
        <f t="shared" si="1"/>
        <v>577.44890410958908</v>
      </c>
    </row>
    <row r="17" spans="1:10" x14ac:dyDescent="0.25">
      <c r="A17" s="74">
        <v>15</v>
      </c>
      <c r="B17" s="72">
        <v>1094909459</v>
      </c>
      <c r="C17" s="75" t="s">
        <v>118</v>
      </c>
      <c r="D17" s="76">
        <v>867.66</v>
      </c>
      <c r="E17" s="76">
        <f t="shared" si="0"/>
        <v>401.48999999999995</v>
      </c>
      <c r="F17" s="76">
        <v>153</v>
      </c>
      <c r="G17" s="76">
        <v>17.205479452054796</v>
      </c>
      <c r="H17" s="76">
        <v>0</v>
      </c>
      <c r="I17" s="76">
        <v>0</v>
      </c>
      <c r="J17" s="77">
        <f t="shared" si="1"/>
        <v>571.69547945205477</v>
      </c>
    </row>
    <row r="18" spans="1:10" ht="19.5" x14ac:dyDescent="0.25">
      <c r="A18" s="74">
        <v>16</v>
      </c>
      <c r="B18" s="72">
        <v>1094937867</v>
      </c>
      <c r="C18" s="75" t="s">
        <v>124</v>
      </c>
      <c r="D18" s="76">
        <v>842.79</v>
      </c>
      <c r="E18" s="76">
        <f t="shared" si="0"/>
        <v>364.18499999999995</v>
      </c>
      <c r="F18" s="76">
        <v>155.5</v>
      </c>
      <c r="G18" s="76">
        <v>18.399999999999999</v>
      </c>
      <c r="H18" s="76">
        <v>30</v>
      </c>
      <c r="I18" s="76">
        <v>0</v>
      </c>
      <c r="J18" s="77">
        <f t="shared" si="1"/>
        <v>568.08499999999992</v>
      </c>
    </row>
    <row r="19" spans="1:10" ht="19.5" x14ac:dyDescent="0.25">
      <c r="A19" s="74">
        <v>17</v>
      </c>
      <c r="B19" s="72">
        <v>1094889924</v>
      </c>
      <c r="C19" s="75" t="s">
        <v>119</v>
      </c>
      <c r="D19" s="76">
        <v>867.66</v>
      </c>
      <c r="E19" s="76">
        <f t="shared" si="0"/>
        <v>401.48999999999995</v>
      </c>
      <c r="F19" s="76">
        <v>162</v>
      </c>
      <c r="G19" s="76">
        <v>3.0136986301369864</v>
      </c>
      <c r="H19" s="76">
        <v>0</v>
      </c>
      <c r="I19" s="76">
        <v>0</v>
      </c>
      <c r="J19" s="77">
        <f t="shared" si="1"/>
        <v>566.50369863013702</v>
      </c>
    </row>
    <row r="20" spans="1:10" ht="19.5" x14ac:dyDescent="0.25">
      <c r="A20" s="74">
        <v>18</v>
      </c>
      <c r="B20" s="72">
        <v>41942752</v>
      </c>
      <c r="C20" s="75" t="s">
        <v>121</v>
      </c>
      <c r="D20" s="76">
        <v>817.91</v>
      </c>
      <c r="E20" s="76">
        <f t="shared" si="0"/>
        <v>326.86499999999995</v>
      </c>
      <c r="F20" s="76">
        <v>148</v>
      </c>
      <c r="G20" s="76">
        <v>55.77778</v>
      </c>
      <c r="H20" s="76">
        <v>0</v>
      </c>
      <c r="I20" s="76">
        <v>0</v>
      </c>
      <c r="J20" s="77">
        <f t="shared" si="1"/>
        <v>530.6427799999999</v>
      </c>
    </row>
    <row r="21" spans="1:10" x14ac:dyDescent="0.25">
      <c r="A21" s="74">
        <v>19</v>
      </c>
      <c r="B21" s="72">
        <v>30399171</v>
      </c>
      <c r="C21" s="75" t="s">
        <v>122</v>
      </c>
      <c r="D21" s="76">
        <v>855.22</v>
      </c>
      <c r="E21" s="76">
        <f t="shared" si="0"/>
        <v>382.83000000000004</v>
      </c>
      <c r="F21" s="76">
        <v>139.5</v>
      </c>
      <c r="G21" s="76">
        <v>0</v>
      </c>
      <c r="H21" s="76">
        <v>5</v>
      </c>
      <c r="I21" s="76">
        <v>0</v>
      </c>
      <c r="J21" s="77">
        <f t="shared" si="1"/>
        <v>527.33000000000004</v>
      </c>
    </row>
    <row r="22" spans="1:10" x14ac:dyDescent="0.25">
      <c r="A22" s="74">
        <v>20</v>
      </c>
      <c r="B22" s="72">
        <v>66962143</v>
      </c>
      <c r="C22" s="75" t="s">
        <v>123</v>
      </c>
      <c r="D22" s="76">
        <v>817.91</v>
      </c>
      <c r="E22" s="76">
        <f t="shared" si="0"/>
        <v>326.86499999999995</v>
      </c>
      <c r="F22" s="76">
        <v>135</v>
      </c>
      <c r="G22" s="76">
        <v>57.150684931506852</v>
      </c>
      <c r="H22" s="76">
        <v>5</v>
      </c>
      <c r="I22" s="76">
        <v>0</v>
      </c>
      <c r="J22" s="77">
        <f t="shared" si="1"/>
        <v>524.01568493150683</v>
      </c>
    </row>
    <row r="23" spans="1:10" x14ac:dyDescent="0.25">
      <c r="A23" s="74">
        <v>21</v>
      </c>
      <c r="B23" s="72">
        <v>1094949126</v>
      </c>
      <c r="C23" s="75" t="s">
        <v>125</v>
      </c>
      <c r="D23" s="76">
        <v>842.79</v>
      </c>
      <c r="E23" s="76">
        <f t="shared" si="0"/>
        <v>364.18499999999995</v>
      </c>
      <c r="F23" s="76">
        <v>147.5</v>
      </c>
      <c r="G23" s="76">
        <v>4.9315068493150687</v>
      </c>
      <c r="H23" s="76">
        <v>0</v>
      </c>
      <c r="I23" s="76">
        <v>0</v>
      </c>
      <c r="J23" s="77">
        <f t="shared" si="1"/>
        <v>516.61650684931499</v>
      </c>
    </row>
    <row r="24" spans="1:10" ht="19.5" x14ac:dyDescent="0.25">
      <c r="A24" s="74">
        <v>22</v>
      </c>
      <c r="B24" s="72">
        <v>14622736</v>
      </c>
      <c r="C24" s="75" t="s">
        <v>126</v>
      </c>
      <c r="D24" s="76">
        <v>830.35</v>
      </c>
      <c r="E24" s="76">
        <f t="shared" si="0"/>
        <v>345.52500000000003</v>
      </c>
      <c r="F24" s="76">
        <v>157.5</v>
      </c>
      <c r="G24" s="76">
        <v>13.15</v>
      </c>
      <c r="H24" s="76">
        <v>0</v>
      </c>
      <c r="I24" s="76">
        <v>0</v>
      </c>
      <c r="J24" s="77">
        <f t="shared" si="1"/>
        <v>516.17500000000007</v>
      </c>
    </row>
    <row r="25" spans="1:10" x14ac:dyDescent="0.25">
      <c r="A25" s="74">
        <v>23</v>
      </c>
      <c r="B25" s="72">
        <v>1094880927</v>
      </c>
      <c r="C25" s="75" t="s">
        <v>127</v>
      </c>
      <c r="D25" s="76">
        <v>830.35</v>
      </c>
      <c r="E25" s="76">
        <f t="shared" si="0"/>
        <v>345.52500000000003</v>
      </c>
      <c r="F25" s="76">
        <v>140.5</v>
      </c>
      <c r="G25" s="76">
        <v>21.534246575342465</v>
      </c>
      <c r="H25" s="76">
        <v>0</v>
      </c>
      <c r="I25" s="76">
        <v>0</v>
      </c>
      <c r="J25" s="77">
        <f t="shared" si="1"/>
        <v>507.55924657534251</v>
      </c>
    </row>
    <row r="26" spans="1:10" x14ac:dyDescent="0.25">
      <c r="A26" s="74">
        <v>24</v>
      </c>
      <c r="B26" s="72">
        <v>1094949944</v>
      </c>
      <c r="C26" s="75" t="s">
        <v>128</v>
      </c>
      <c r="D26" s="76">
        <v>830.35</v>
      </c>
      <c r="E26" s="76">
        <f t="shared" si="0"/>
        <v>345.52500000000003</v>
      </c>
      <c r="F26" s="76">
        <v>153.5</v>
      </c>
      <c r="G26" s="76">
        <v>6.0821917808219181</v>
      </c>
      <c r="H26" s="76">
        <v>0</v>
      </c>
      <c r="I26" s="76">
        <v>0</v>
      </c>
      <c r="J26" s="77">
        <f t="shared" si="1"/>
        <v>505.10719178082195</v>
      </c>
    </row>
    <row r="27" spans="1:10" x14ac:dyDescent="0.25">
      <c r="A27" s="74">
        <v>25</v>
      </c>
      <c r="B27" s="72">
        <v>7547511</v>
      </c>
      <c r="C27" s="75" t="s">
        <v>129</v>
      </c>
      <c r="D27" s="76">
        <v>805.47</v>
      </c>
      <c r="E27" s="76">
        <f t="shared" si="0"/>
        <v>308.20500000000004</v>
      </c>
      <c r="F27" s="76">
        <v>133</v>
      </c>
      <c r="G27" s="76">
        <v>37.31</v>
      </c>
      <c r="H27" s="76">
        <v>15</v>
      </c>
      <c r="I27" s="76">
        <v>0</v>
      </c>
      <c r="J27" s="77">
        <f t="shared" si="1"/>
        <v>493.51500000000004</v>
      </c>
    </row>
    <row r="29" spans="1:10" customFormat="1" x14ac:dyDescent="0.25">
      <c r="A29" s="29"/>
    </row>
    <row r="30" spans="1:10" customFormat="1" x14ac:dyDescent="0.25">
      <c r="B30" s="30"/>
      <c r="C30" s="30"/>
      <c r="D30" s="30"/>
      <c r="E30" s="30"/>
      <c r="F30" s="30"/>
      <c r="G30" s="30"/>
      <c r="H30" s="30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0"/>
      <c r="E32" s="30"/>
      <c r="F32" s="30"/>
      <c r="G32" s="30"/>
      <c r="H32" s="30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1"/>
      <c r="E34" s="30"/>
      <c r="F34" s="30"/>
      <c r="G34" s="30"/>
      <c r="H34" s="30"/>
    </row>
    <row r="35" spans="1:10" customFormat="1" x14ac:dyDescent="0.25">
      <c r="C35" s="30"/>
      <c r="D35" s="32"/>
      <c r="E35" s="30"/>
      <c r="F35" s="30"/>
      <c r="G35" s="30"/>
      <c r="H35" s="30"/>
    </row>
    <row r="37" spans="1:10" customFormat="1" x14ac:dyDescent="0.25">
      <c r="A37" s="29" t="s">
        <v>103</v>
      </c>
      <c r="D37" s="1"/>
      <c r="E37" s="1"/>
      <c r="J37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55</v>
      </c>
      <c r="E2" s="69" t="s">
        <v>56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87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88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95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89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90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93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91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92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98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94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100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101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99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96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97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102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167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82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83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84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85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168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80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81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169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76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75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79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77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78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170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55</v>
      </c>
      <c r="E2" s="56" t="s">
        <v>56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73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74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71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72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69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171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68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66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67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55</v>
      </c>
      <c r="E2" s="24" t="s">
        <v>56</v>
      </c>
      <c r="F2" s="24" t="s">
        <v>3</v>
      </c>
      <c r="G2" s="24" t="s">
        <v>17</v>
      </c>
      <c r="H2" s="25" t="s">
        <v>18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89000942</v>
      </c>
      <c r="C3" s="4" t="s">
        <v>12</v>
      </c>
      <c r="D3" s="5">
        <v>827.25</v>
      </c>
      <c r="E3" s="5">
        <f t="shared" ref="E3:E7" si="0">300+((600-300)*(D3-800)/(1000-800))</f>
        <v>340.875</v>
      </c>
      <c r="F3" s="5">
        <v>166</v>
      </c>
      <c r="G3" s="5">
        <v>100</v>
      </c>
      <c r="H3" s="5">
        <v>35</v>
      </c>
      <c r="I3" s="5">
        <v>0</v>
      </c>
      <c r="J3" s="13">
        <f t="shared" ref="J3:J7" si="1">SUM(E3:I3)</f>
        <v>641.875</v>
      </c>
    </row>
    <row r="4" spans="1:10" x14ac:dyDescent="0.25">
      <c r="A4" s="4">
        <v>2</v>
      </c>
      <c r="B4" s="4">
        <v>18399556</v>
      </c>
      <c r="C4" s="4" t="s">
        <v>16</v>
      </c>
      <c r="D4" s="5">
        <v>802.92</v>
      </c>
      <c r="E4" s="5">
        <f t="shared" si="0"/>
        <v>304.37999999999994</v>
      </c>
      <c r="F4" s="5">
        <v>152</v>
      </c>
      <c r="G4" s="5">
        <v>74.86</v>
      </c>
      <c r="H4" s="5">
        <v>50</v>
      </c>
      <c r="I4" s="5">
        <v>0</v>
      </c>
      <c r="J4" s="13">
        <f t="shared" si="1"/>
        <v>581.2399999999999</v>
      </c>
    </row>
    <row r="5" spans="1:10" x14ac:dyDescent="0.25">
      <c r="A5" s="4">
        <v>3</v>
      </c>
      <c r="B5" s="4">
        <v>24995915</v>
      </c>
      <c r="C5" s="4" t="s">
        <v>13</v>
      </c>
      <c r="D5" s="5">
        <v>815.09</v>
      </c>
      <c r="E5" s="5">
        <f t="shared" si="0"/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 t="shared" si="1"/>
        <v>560.53500000000008</v>
      </c>
    </row>
    <row r="6" spans="1:10" x14ac:dyDescent="0.25">
      <c r="A6" s="4">
        <v>4</v>
      </c>
      <c r="B6" s="4">
        <v>1110462518</v>
      </c>
      <c r="C6" s="4" t="s">
        <v>14</v>
      </c>
      <c r="D6" s="5">
        <v>839.42</v>
      </c>
      <c r="E6" s="5">
        <f t="shared" si="0"/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 t="shared" si="1"/>
        <v>539.68479452054783</v>
      </c>
    </row>
    <row r="7" spans="1:10" x14ac:dyDescent="0.25">
      <c r="A7" s="4">
        <v>5</v>
      </c>
      <c r="B7" s="4">
        <v>41924337</v>
      </c>
      <c r="C7" s="4" t="s">
        <v>15</v>
      </c>
      <c r="D7" s="5">
        <v>802.92</v>
      </c>
      <c r="E7" s="5">
        <f t="shared" si="0"/>
        <v>304.37999999999994</v>
      </c>
      <c r="F7" s="5">
        <v>160</v>
      </c>
      <c r="G7" s="5">
        <v>62.9</v>
      </c>
      <c r="H7" s="5">
        <v>10</v>
      </c>
      <c r="I7" s="5">
        <v>0</v>
      </c>
      <c r="J7" s="13">
        <f t="shared" si="1"/>
        <v>537.28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22</v>
      </c>
      <c r="B2" s="12" t="s">
        <v>0</v>
      </c>
      <c r="C2" s="12" t="s">
        <v>9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19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20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21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23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24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27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25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26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64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28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29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30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31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65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32</v>
      </c>
      <c r="D3" s="9">
        <v>954.93</v>
      </c>
      <c r="E3" s="9">
        <f t="shared" ref="E3:E15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5" si="1">SUM(E3:I3)</f>
        <v>787.755</v>
      </c>
    </row>
    <row r="4" spans="1:10" x14ac:dyDescent="0.25">
      <c r="A4" s="4">
        <v>2</v>
      </c>
      <c r="B4" s="4">
        <v>4376045</v>
      </c>
      <c r="C4" s="4" t="s">
        <v>33</v>
      </c>
      <c r="D4" s="9">
        <v>894.77</v>
      </c>
      <c r="E4" s="9">
        <f t="shared" si="0"/>
        <v>442.15499999999997</v>
      </c>
      <c r="F4" s="9">
        <v>168.5</v>
      </c>
      <c r="G4" s="9">
        <v>100</v>
      </c>
      <c r="H4" s="9">
        <v>15</v>
      </c>
      <c r="I4" s="9">
        <v>0</v>
      </c>
      <c r="J4" s="13">
        <f t="shared" si="1"/>
        <v>725.65499999999997</v>
      </c>
    </row>
    <row r="5" spans="1:10" x14ac:dyDescent="0.25">
      <c r="A5" s="4">
        <v>3</v>
      </c>
      <c r="B5" s="4">
        <v>41953819</v>
      </c>
      <c r="C5" s="4" t="s">
        <v>39</v>
      </c>
      <c r="D5" s="9">
        <v>882.73</v>
      </c>
      <c r="E5" s="9">
        <f t="shared" si="0"/>
        <v>424.09500000000003</v>
      </c>
      <c r="F5" s="9">
        <v>156.5</v>
      </c>
      <c r="G5" s="9">
        <v>100</v>
      </c>
      <c r="H5" s="9">
        <v>15</v>
      </c>
      <c r="I5" s="9">
        <v>0</v>
      </c>
      <c r="J5" s="13">
        <f t="shared" si="1"/>
        <v>695.59500000000003</v>
      </c>
    </row>
    <row r="6" spans="1:10" x14ac:dyDescent="0.25">
      <c r="A6" s="4">
        <v>4</v>
      </c>
      <c r="B6" s="4">
        <v>41950502</v>
      </c>
      <c r="C6" s="4" t="s">
        <v>38</v>
      </c>
      <c r="D6" s="9">
        <v>846.63</v>
      </c>
      <c r="E6" s="9">
        <f t="shared" si="0"/>
        <v>369.94499999999999</v>
      </c>
      <c r="F6" s="9">
        <v>173.5</v>
      </c>
      <c r="G6" s="9">
        <v>100</v>
      </c>
      <c r="H6" s="9">
        <v>40</v>
      </c>
      <c r="I6" s="9">
        <v>0</v>
      </c>
      <c r="J6" s="13">
        <f t="shared" si="1"/>
        <v>683.44499999999994</v>
      </c>
    </row>
    <row r="7" spans="1:10" x14ac:dyDescent="0.25">
      <c r="A7" s="4">
        <v>5</v>
      </c>
      <c r="B7" s="4">
        <v>41939176</v>
      </c>
      <c r="C7" s="4" t="s">
        <v>34</v>
      </c>
      <c r="D7" s="9">
        <v>858.66</v>
      </c>
      <c r="E7" s="9">
        <f t="shared" si="0"/>
        <v>387.98999999999995</v>
      </c>
      <c r="F7" s="9">
        <v>174</v>
      </c>
      <c r="G7" s="9">
        <v>100</v>
      </c>
      <c r="H7" s="9">
        <v>20</v>
      </c>
      <c r="I7" s="9">
        <v>0</v>
      </c>
      <c r="J7" s="13">
        <f t="shared" si="1"/>
        <v>681.99</v>
      </c>
    </row>
    <row r="8" spans="1:10" x14ac:dyDescent="0.25">
      <c r="A8" s="4">
        <v>6</v>
      </c>
      <c r="B8" s="4">
        <v>41931701</v>
      </c>
      <c r="C8" s="4" t="s">
        <v>40</v>
      </c>
      <c r="D8" s="9">
        <v>870.7</v>
      </c>
      <c r="E8" s="9">
        <f t="shared" si="0"/>
        <v>406.05000000000007</v>
      </c>
      <c r="F8" s="9">
        <v>167.5</v>
      </c>
      <c r="G8" s="9">
        <v>82.86</v>
      </c>
      <c r="H8" s="9">
        <v>20</v>
      </c>
      <c r="I8" s="9">
        <v>0</v>
      </c>
      <c r="J8" s="13">
        <f t="shared" si="1"/>
        <v>676.41000000000008</v>
      </c>
    </row>
    <row r="9" spans="1:10" x14ac:dyDescent="0.25">
      <c r="A9" s="4">
        <v>7</v>
      </c>
      <c r="B9" s="4">
        <v>41954030</v>
      </c>
      <c r="C9" s="4" t="s">
        <v>35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36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37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7561765</v>
      </c>
      <c r="C12" s="4" t="s">
        <v>44</v>
      </c>
      <c r="D12" s="9">
        <v>858.66</v>
      </c>
      <c r="E12" s="9">
        <f t="shared" si="0"/>
        <v>387.98999999999995</v>
      </c>
      <c r="F12" s="9">
        <v>156.5</v>
      </c>
      <c r="G12" s="9">
        <v>74.11</v>
      </c>
      <c r="H12" s="9">
        <v>0</v>
      </c>
      <c r="I12" s="9">
        <v>0</v>
      </c>
      <c r="J12" s="13">
        <f t="shared" si="1"/>
        <v>618.6</v>
      </c>
    </row>
    <row r="13" spans="1:10" x14ac:dyDescent="0.25">
      <c r="A13" s="4">
        <v>11</v>
      </c>
      <c r="B13" s="4">
        <v>41957055</v>
      </c>
      <c r="C13" s="4" t="s">
        <v>42</v>
      </c>
      <c r="D13" s="9">
        <v>822.56</v>
      </c>
      <c r="E13" s="9">
        <f t="shared" si="0"/>
        <v>333.83999999999992</v>
      </c>
      <c r="F13" s="9">
        <v>146.5</v>
      </c>
      <c r="G13" s="9">
        <v>64.72</v>
      </c>
      <c r="H13" s="9">
        <v>50</v>
      </c>
      <c r="I13" s="9">
        <v>0</v>
      </c>
      <c r="J13" s="13">
        <f t="shared" si="1"/>
        <v>595.05999999999995</v>
      </c>
    </row>
    <row r="14" spans="1:10" x14ac:dyDescent="0.25">
      <c r="A14" s="4">
        <v>12</v>
      </c>
      <c r="B14" s="4">
        <v>33815445</v>
      </c>
      <c r="C14" s="4" t="s">
        <v>41</v>
      </c>
      <c r="D14" s="9">
        <v>846.63</v>
      </c>
      <c r="E14" s="9">
        <f t="shared" si="0"/>
        <v>369.94499999999999</v>
      </c>
      <c r="F14" s="9">
        <v>160.5</v>
      </c>
      <c r="G14" s="9">
        <v>59.83</v>
      </c>
      <c r="H14" s="9">
        <v>0</v>
      </c>
      <c r="I14" s="9">
        <v>0</v>
      </c>
      <c r="J14" s="13">
        <f t="shared" si="1"/>
        <v>590.27499999999998</v>
      </c>
    </row>
    <row r="15" spans="1:10" x14ac:dyDescent="0.25">
      <c r="A15" s="4">
        <v>13</v>
      </c>
      <c r="B15" s="4">
        <v>41938429</v>
      </c>
      <c r="C15" s="4" t="s">
        <v>43</v>
      </c>
      <c r="D15" s="9">
        <v>810.53</v>
      </c>
      <c r="E15" s="9">
        <f t="shared" si="0"/>
        <v>315.79499999999996</v>
      </c>
      <c r="F15" s="9">
        <v>144</v>
      </c>
      <c r="G15" s="9">
        <v>100</v>
      </c>
      <c r="H15" s="9">
        <v>0</v>
      </c>
      <c r="I15" s="9">
        <v>0</v>
      </c>
      <c r="J15" s="13">
        <f t="shared" si="1"/>
        <v>559.79499999999996</v>
      </c>
    </row>
    <row r="16" spans="1:10" x14ac:dyDescent="0.25">
      <c r="A16" s="92"/>
    </row>
    <row r="20" spans="3:6" x14ac:dyDescent="0.25">
      <c r="C20" s="117"/>
      <c r="D20" s="117"/>
      <c r="E20" s="117"/>
      <c r="F20" s="117"/>
    </row>
    <row r="21" spans="3:6" x14ac:dyDescent="0.25">
      <c r="C21" s="118"/>
      <c r="D21" s="118"/>
      <c r="E21" s="118"/>
      <c r="F21" s="118"/>
    </row>
  </sheetData>
  <mergeCells count="3">
    <mergeCell ref="C20:F20"/>
    <mergeCell ref="C21:F21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55</v>
      </c>
      <c r="E2" s="16" t="s">
        <v>56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45</v>
      </c>
      <c r="D3" s="2">
        <v>943.44</v>
      </c>
      <c r="E3" s="2">
        <f t="shared" ref="E3:E12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2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47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1094884382</v>
      </c>
      <c r="C6" s="14" t="s">
        <v>53</v>
      </c>
      <c r="D6" s="2">
        <v>823.22</v>
      </c>
      <c r="E6" s="2">
        <f t="shared" si="0"/>
        <v>334.83000000000004</v>
      </c>
      <c r="F6" s="2">
        <v>157.5</v>
      </c>
      <c r="G6" s="2">
        <v>71.05</v>
      </c>
      <c r="H6" s="2">
        <v>0</v>
      </c>
      <c r="I6" s="2">
        <v>0</v>
      </c>
      <c r="J6" s="20">
        <f t="shared" si="1"/>
        <v>563.38</v>
      </c>
    </row>
    <row r="7" spans="1:10" x14ac:dyDescent="0.25">
      <c r="A7" s="14">
        <v>5</v>
      </c>
      <c r="B7" s="14">
        <v>1094887859</v>
      </c>
      <c r="C7" s="14" t="s">
        <v>48</v>
      </c>
      <c r="D7" s="2">
        <v>812.3</v>
      </c>
      <c r="E7" s="2">
        <f t="shared" si="0"/>
        <v>318.44999999999993</v>
      </c>
      <c r="F7" s="2">
        <v>164.5</v>
      </c>
      <c r="G7" s="2">
        <v>73.863013698630141</v>
      </c>
      <c r="H7" s="2">
        <v>0</v>
      </c>
      <c r="I7" s="2">
        <v>0</v>
      </c>
      <c r="J7" s="20">
        <f t="shared" si="1"/>
        <v>556.81301369863013</v>
      </c>
    </row>
    <row r="8" spans="1:10" x14ac:dyDescent="0.25">
      <c r="A8" s="14">
        <v>6</v>
      </c>
      <c r="B8" s="14">
        <v>41940348</v>
      </c>
      <c r="C8" s="14" t="s">
        <v>49</v>
      </c>
      <c r="D8" s="2">
        <v>801.37</v>
      </c>
      <c r="E8" s="2">
        <f t="shared" si="0"/>
        <v>302.05500000000001</v>
      </c>
      <c r="F8" s="2">
        <v>159</v>
      </c>
      <c r="G8" s="2">
        <v>93.863013698630141</v>
      </c>
      <c r="H8" s="2">
        <v>0</v>
      </c>
      <c r="I8" s="2">
        <v>0</v>
      </c>
      <c r="J8" s="20">
        <f t="shared" si="1"/>
        <v>554.91801369863015</v>
      </c>
    </row>
    <row r="9" spans="1:10" x14ac:dyDescent="0.25">
      <c r="A9" s="14">
        <v>7</v>
      </c>
      <c r="B9" s="14">
        <v>9774751</v>
      </c>
      <c r="C9" s="14" t="s">
        <v>50</v>
      </c>
      <c r="D9" s="2">
        <v>845.08</v>
      </c>
      <c r="E9" s="2">
        <f t="shared" si="0"/>
        <v>367.62000000000006</v>
      </c>
      <c r="F9" s="2">
        <v>160</v>
      </c>
      <c r="G9" s="2">
        <v>2.02</v>
      </c>
      <c r="H9" s="2">
        <v>0</v>
      </c>
      <c r="I9" s="2">
        <v>0</v>
      </c>
      <c r="J9" s="20">
        <f t="shared" si="1"/>
        <v>529.6400000000001</v>
      </c>
    </row>
    <row r="10" spans="1:10" x14ac:dyDescent="0.25">
      <c r="A10" s="14">
        <v>8</v>
      </c>
      <c r="B10" s="14">
        <v>41913286</v>
      </c>
      <c r="C10" s="14" t="s">
        <v>54</v>
      </c>
      <c r="D10" s="2">
        <v>812.3</v>
      </c>
      <c r="E10" s="2">
        <f t="shared" si="0"/>
        <v>318.44999999999993</v>
      </c>
      <c r="F10" s="2">
        <v>148</v>
      </c>
      <c r="G10" s="2">
        <v>58.41</v>
      </c>
      <c r="H10" s="2">
        <v>0</v>
      </c>
      <c r="I10" s="2">
        <v>0</v>
      </c>
      <c r="J10" s="19">
        <f t="shared" si="1"/>
        <v>524.8599999999999</v>
      </c>
    </row>
    <row r="11" spans="1:10" x14ac:dyDescent="0.25">
      <c r="A11" s="14">
        <v>9</v>
      </c>
      <c r="B11" s="14">
        <v>33819562</v>
      </c>
      <c r="C11" s="14" t="s">
        <v>51</v>
      </c>
      <c r="D11" s="2">
        <v>812.3</v>
      </c>
      <c r="E11" s="2">
        <f t="shared" si="0"/>
        <v>318.44999999999993</v>
      </c>
      <c r="F11" s="2">
        <v>155.5</v>
      </c>
      <c r="G11" s="2">
        <v>29.64</v>
      </c>
      <c r="H11" s="2">
        <v>0</v>
      </c>
      <c r="I11" s="2">
        <v>0</v>
      </c>
      <c r="J11" s="20">
        <f t="shared" si="1"/>
        <v>503.58999999999992</v>
      </c>
    </row>
    <row r="12" spans="1:10" x14ac:dyDescent="0.25">
      <c r="A12" s="14">
        <v>10</v>
      </c>
      <c r="B12" s="14">
        <v>89009974</v>
      </c>
      <c r="C12" s="14" t="s">
        <v>52</v>
      </c>
      <c r="D12" s="2">
        <v>801.37</v>
      </c>
      <c r="E12" s="2">
        <f t="shared" si="0"/>
        <v>302.05500000000001</v>
      </c>
      <c r="F12" s="2">
        <v>157.5</v>
      </c>
      <c r="G12" s="2">
        <v>12.109589041095891</v>
      </c>
      <c r="H12" s="2">
        <v>20</v>
      </c>
      <c r="I12" s="2">
        <v>0</v>
      </c>
      <c r="J12" s="20">
        <f t="shared" si="1"/>
        <v>491.66458904109589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 t="s">
        <v>61</v>
      </c>
      <c r="E19" s="30"/>
      <c r="F19" s="30"/>
      <c r="G19" s="30"/>
      <c r="H19" s="30"/>
    </row>
    <row r="20" spans="1:8" customFormat="1" x14ac:dyDescent="0.25">
      <c r="C20" s="30"/>
      <c r="D20" s="32" t="s">
        <v>62</v>
      </c>
      <c r="E20" s="30"/>
      <c r="F20" s="30"/>
      <c r="G20" s="30"/>
      <c r="H20" s="30"/>
    </row>
    <row r="22" spans="1:8" x14ac:dyDescent="0.25">
      <c r="A22" s="29" t="s">
        <v>63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2017-10-12T15:39:24Z</dcterms:modified>
</cp:coreProperties>
</file>