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37" i="1" l="1"/>
  <c r="F37" i="1"/>
  <c r="G37" i="1"/>
  <c r="F36" i="1" l="1"/>
  <c r="G36" i="1" s="1"/>
  <c r="J36" i="1" s="1"/>
  <c r="F35" i="1"/>
  <c r="G35" i="1" s="1"/>
  <c r="J35" i="1" s="1"/>
  <c r="F34" i="1"/>
  <c r="G34" i="1" s="1"/>
  <c r="J34" i="1" s="1"/>
  <c r="F33" i="1"/>
  <c r="G33" i="1" s="1"/>
  <c r="J33" i="1" s="1"/>
  <c r="F32" i="1"/>
  <c r="G32" i="1" s="1"/>
  <c r="J32" i="1" s="1"/>
  <c r="F31" i="1"/>
  <c r="G31" i="1" s="1"/>
  <c r="J31" i="1" s="1"/>
  <c r="F30" i="1"/>
  <c r="G30" i="1" s="1"/>
  <c r="J30" i="1" s="1"/>
  <c r="F29" i="1"/>
  <c r="G29" i="1" s="1"/>
  <c r="J29" i="1" s="1"/>
  <c r="F28" i="1"/>
  <c r="G28" i="1" s="1"/>
  <c r="J28" i="1" s="1"/>
  <c r="F27" i="1"/>
  <c r="G27" i="1" s="1"/>
  <c r="J27" i="1" s="1"/>
  <c r="F26" i="1"/>
  <c r="G26" i="1" s="1"/>
  <c r="J26" i="1" s="1"/>
  <c r="F25" i="1"/>
  <c r="G25" i="1" s="1"/>
  <c r="J25" i="1" s="1"/>
  <c r="F24" i="1"/>
  <c r="G24" i="1" s="1"/>
  <c r="J24" i="1" s="1"/>
  <c r="F23" i="1"/>
  <c r="G23" i="1" s="1"/>
  <c r="J23" i="1" s="1"/>
  <c r="F22" i="1"/>
  <c r="G22" i="1" s="1"/>
  <c r="J22" i="1" s="1"/>
  <c r="F21" i="1"/>
  <c r="G21" i="1" s="1"/>
  <c r="J21" i="1" s="1"/>
  <c r="F20" i="1"/>
  <c r="G20" i="1" s="1"/>
  <c r="J20" i="1" s="1"/>
  <c r="F19" i="1"/>
  <c r="G19" i="1" s="1"/>
  <c r="J19" i="1" s="1"/>
  <c r="F18" i="1"/>
  <c r="G18" i="1" s="1"/>
  <c r="J18" i="1" s="1"/>
  <c r="F17" i="1"/>
  <c r="G17" i="1" s="1"/>
  <c r="J17" i="1" s="1"/>
  <c r="F16" i="1"/>
  <c r="G16" i="1" s="1"/>
  <c r="J16" i="1" s="1"/>
  <c r="F15" i="1"/>
  <c r="G15" i="1" s="1"/>
  <c r="J15" i="1" s="1"/>
  <c r="F14" i="1"/>
  <c r="G14" i="1" s="1"/>
  <c r="J14" i="1" s="1"/>
  <c r="F13" i="1"/>
  <c r="G13" i="1" s="1"/>
  <c r="J13" i="1" s="1"/>
  <c r="F12" i="1"/>
  <c r="G12" i="1" s="1"/>
  <c r="J12" i="1" s="1"/>
  <c r="F11" i="1"/>
  <c r="G11" i="1" s="1"/>
  <c r="J11" i="1" s="1"/>
  <c r="F10" i="1"/>
  <c r="G10" i="1" s="1"/>
  <c r="J10" i="1" s="1"/>
  <c r="F9" i="1"/>
  <c r="G9" i="1" s="1"/>
  <c r="J9" i="1" s="1"/>
  <c r="F8" i="1"/>
  <c r="G8" i="1" s="1"/>
  <c r="J8" i="1" s="1"/>
  <c r="F7" i="1"/>
  <c r="G7" i="1" s="1"/>
  <c r="J7" i="1" s="1"/>
  <c r="J38" i="1" l="1"/>
  <c r="J41" i="1" s="1"/>
  <c r="J45" i="1" s="1"/>
</calcChain>
</file>

<file path=xl/sharedStrings.xml><?xml version="1.0" encoding="utf-8"?>
<sst xmlns="http://schemas.openxmlformats.org/spreadsheetml/2006/main" count="44" uniqueCount="44">
  <si>
    <t xml:space="preserve">PROCESO </t>
  </si>
  <si>
    <t>:</t>
  </si>
  <si>
    <t xml:space="preserve">VIGENCIA </t>
  </si>
  <si>
    <t xml:space="preserve">DESDE </t>
  </si>
  <si>
    <t xml:space="preserve">HASTA </t>
  </si>
  <si>
    <t xml:space="preserve">RESOLUCIONES </t>
  </si>
  <si>
    <t xml:space="preserve">INTERES ANUAL </t>
  </si>
  <si>
    <t>BANCARIO CTE</t>
  </si>
  <si>
    <t xml:space="preserve">INTERES DE MORA </t>
  </si>
  <si>
    <t>ANUAL</t>
  </si>
  <si>
    <t>MENSUAL</t>
  </si>
  <si>
    <t xml:space="preserve">CAPITAL </t>
  </si>
  <si>
    <t>DIAS</t>
  </si>
  <si>
    <t>LIQUIDACION</t>
  </si>
  <si>
    <t>0094</t>
  </si>
  <si>
    <t>0205</t>
  </si>
  <si>
    <t>0351</t>
  </si>
  <si>
    <t>0437</t>
  </si>
  <si>
    <t>0505</t>
  </si>
  <si>
    <t>0605</t>
  </si>
  <si>
    <t>0685</t>
  </si>
  <si>
    <t>0769</t>
  </si>
  <si>
    <t>0869</t>
  </si>
  <si>
    <t>0947</t>
  </si>
  <si>
    <t>1034</t>
  </si>
  <si>
    <t>1215</t>
  </si>
  <si>
    <t>0064</t>
  </si>
  <si>
    <t>0161</t>
  </si>
  <si>
    <t>0305</t>
  </si>
  <si>
    <t>0407</t>
  </si>
  <si>
    <t>0509</t>
  </si>
  <si>
    <t>0622</t>
  </si>
  <si>
    <t>0804</t>
  </si>
  <si>
    <t>0931</t>
  </si>
  <si>
    <t>TOTAL INTERESES DE MORA</t>
  </si>
  <si>
    <t>CAPITAL</t>
  </si>
  <si>
    <t>HASTA SEPT 15 DE 2021</t>
  </si>
  <si>
    <t>TOTAL LIQUIDACION DEL CREDITO</t>
  </si>
  <si>
    <t>EJECUTIVO No.251234089001-2019-00120-00</t>
  </si>
  <si>
    <t>DESDE EL 30 DE JUNIO DEL AÑO 2019 HASTA EL 25 DE OCTUBRE  DE 2021</t>
  </si>
  <si>
    <t xml:space="preserve">CAPITAL: $502000 </t>
  </si>
  <si>
    <t>1095</t>
  </si>
  <si>
    <t xml:space="preserve">SALDO A FAVOR DE LA PARTE DEMANDADA </t>
  </si>
  <si>
    <t>MENOS DEPOSITOS POR REMANENTES DEL PROCESO 2019-00121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</si>
</sst>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2" fontId="2" fillId="0" borderId="0" xfId="1" applyFont="1"/>
    <xf numFmtId="49" fontId="2" fillId="0" borderId="0" xfId="0" applyNumberFormat="1" applyFont="1"/>
    <xf numFmtId="49" fontId="2" fillId="0" borderId="1" xfId="0" applyNumberFormat="1" applyFont="1" applyBorder="1"/>
    <xf numFmtId="15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42" fontId="2" fillId="0" borderId="1" xfId="1" applyFont="1" applyBorder="1"/>
    <xf numFmtId="1" fontId="2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42" fontId="5" fillId="0" borderId="1" xfId="1" applyFont="1" applyBorder="1"/>
    <xf numFmtId="42" fontId="6" fillId="0" borderId="1" xfId="1" applyFont="1" applyBorder="1"/>
    <xf numFmtId="42" fontId="6" fillId="0" borderId="0" xfId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3"/>
  <sheetViews>
    <sheetView tabSelected="1" topLeftCell="A28" workbookViewId="0">
      <selection activeCell="G49" sqref="G49"/>
    </sheetView>
  </sheetViews>
  <sheetFormatPr baseColWidth="10" defaultRowHeight="15" x14ac:dyDescent="0.25"/>
  <cols>
    <col min="1" max="1" width="21.140625" customWidth="1"/>
    <col min="2" max="2" width="18.5703125" customWidth="1"/>
    <col min="3" max="3" width="14" customWidth="1"/>
    <col min="4" max="4" width="19.7109375" customWidth="1"/>
    <col min="6" max="6" width="27.5703125" customWidth="1"/>
    <col min="7" max="7" width="14.85546875" customWidth="1"/>
    <col min="8" max="8" width="24.7109375" customWidth="1"/>
    <col min="10" max="10" width="18" customWidth="1"/>
  </cols>
  <sheetData>
    <row r="1" spans="1:23" ht="18.75" x14ac:dyDescent="0.3">
      <c r="A1" s="5" t="s">
        <v>40</v>
      </c>
      <c r="C1" s="5" t="s">
        <v>39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x14ac:dyDescent="0.25">
      <c r="A2" s="1"/>
      <c r="B2" s="1"/>
      <c r="C2" s="1"/>
      <c r="D2" s="1" t="s">
        <v>0</v>
      </c>
      <c r="E2" s="1" t="s">
        <v>1</v>
      </c>
      <c r="F2" s="2" t="s">
        <v>38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x14ac:dyDescent="0.25">
      <c r="A4" s="1"/>
      <c r="B4" s="2" t="s">
        <v>2</v>
      </c>
      <c r="C4" s="1"/>
      <c r="D4" s="2" t="s">
        <v>6</v>
      </c>
      <c r="E4" s="1"/>
      <c r="F4" s="4" t="s">
        <v>8</v>
      </c>
      <c r="G4" s="1"/>
      <c r="H4" s="3" t="s">
        <v>11</v>
      </c>
      <c r="I4" s="3" t="s">
        <v>12</v>
      </c>
      <c r="J4" s="3" t="s">
        <v>13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x14ac:dyDescent="0.25">
      <c r="A5" s="3" t="s">
        <v>5</v>
      </c>
      <c r="B5" s="3" t="s">
        <v>3</v>
      </c>
      <c r="C5" s="3" t="s">
        <v>4</v>
      </c>
      <c r="D5" s="3" t="s">
        <v>7</v>
      </c>
      <c r="E5" s="1"/>
      <c r="F5" s="3" t="s">
        <v>9</v>
      </c>
      <c r="G5" s="3" t="s">
        <v>10</v>
      </c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x14ac:dyDescent="0.25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x14ac:dyDescent="0.25">
      <c r="A7" s="8">
        <v>389</v>
      </c>
      <c r="B7" s="9">
        <v>43576</v>
      </c>
      <c r="C7" s="9">
        <v>43585</v>
      </c>
      <c r="D7" s="10">
        <v>19.32</v>
      </c>
      <c r="E7" s="10"/>
      <c r="F7" s="10">
        <f>+(D7*1.5)</f>
        <v>28.98</v>
      </c>
      <c r="G7" s="11">
        <f>+(F7/12)</f>
        <v>2.415</v>
      </c>
      <c r="H7" s="12">
        <v>0</v>
      </c>
      <c r="I7" s="10">
        <v>0</v>
      </c>
      <c r="J7" s="13">
        <f>+(H7*G7%/30)*I7</f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x14ac:dyDescent="0.25">
      <c r="A8" s="8">
        <v>574</v>
      </c>
      <c r="B8" s="9">
        <v>43586</v>
      </c>
      <c r="C8" s="9">
        <v>43616</v>
      </c>
      <c r="D8" s="10">
        <v>19.34</v>
      </c>
      <c r="E8" s="10"/>
      <c r="F8" s="10">
        <f t="shared" ref="F8:F37" si="0">+(D8*1.5)</f>
        <v>29.009999999999998</v>
      </c>
      <c r="G8" s="11">
        <f t="shared" ref="G8:G37" si="1">+(F8/12)</f>
        <v>2.4175</v>
      </c>
      <c r="H8" s="12">
        <v>0</v>
      </c>
      <c r="I8" s="10">
        <v>0</v>
      </c>
      <c r="J8" s="13">
        <f t="shared" ref="J8:J37" si="2">+(H8*G8%/30)*I8</f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x14ac:dyDescent="0.25">
      <c r="A9" s="8">
        <v>697</v>
      </c>
      <c r="B9" s="9">
        <v>43617</v>
      </c>
      <c r="C9" s="9">
        <v>43646</v>
      </c>
      <c r="D9" s="10">
        <v>19.3</v>
      </c>
      <c r="E9" s="10"/>
      <c r="F9" s="10">
        <f t="shared" si="0"/>
        <v>28.950000000000003</v>
      </c>
      <c r="G9" s="11">
        <f t="shared" si="1"/>
        <v>2.4125000000000001</v>
      </c>
      <c r="H9" s="12">
        <v>502000</v>
      </c>
      <c r="I9" s="10">
        <v>1</v>
      </c>
      <c r="J9" s="13">
        <f t="shared" si="2"/>
        <v>403.69166666666666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x14ac:dyDescent="0.25">
      <c r="A10" s="8">
        <v>829</v>
      </c>
      <c r="B10" s="9">
        <v>43647</v>
      </c>
      <c r="C10" s="9">
        <v>43677</v>
      </c>
      <c r="D10" s="10">
        <v>19.28</v>
      </c>
      <c r="E10" s="10"/>
      <c r="F10" s="10">
        <f t="shared" si="0"/>
        <v>28.92</v>
      </c>
      <c r="G10" s="11">
        <f t="shared" si="1"/>
        <v>2.41</v>
      </c>
      <c r="H10" s="12">
        <v>502000</v>
      </c>
      <c r="I10" s="10">
        <v>31</v>
      </c>
      <c r="J10" s="13">
        <f t="shared" si="2"/>
        <v>12501.473333333335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x14ac:dyDescent="0.25">
      <c r="A11" s="8">
        <v>1018</v>
      </c>
      <c r="B11" s="9">
        <v>43678</v>
      </c>
      <c r="C11" s="9">
        <v>43708</v>
      </c>
      <c r="D11" s="10">
        <v>19.32</v>
      </c>
      <c r="E11" s="10"/>
      <c r="F11" s="10">
        <f t="shared" si="0"/>
        <v>28.98</v>
      </c>
      <c r="G11" s="11">
        <f t="shared" si="1"/>
        <v>2.415</v>
      </c>
      <c r="H11" s="12">
        <v>502000</v>
      </c>
      <c r="I11" s="10">
        <v>31</v>
      </c>
      <c r="J11" s="13">
        <f t="shared" si="2"/>
        <v>12527.41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x14ac:dyDescent="0.25">
      <c r="A12" s="8">
        <v>1145</v>
      </c>
      <c r="B12" s="9">
        <v>43709</v>
      </c>
      <c r="C12" s="9">
        <v>43738</v>
      </c>
      <c r="D12" s="10">
        <v>19.32</v>
      </c>
      <c r="E12" s="10"/>
      <c r="F12" s="10">
        <f t="shared" si="0"/>
        <v>28.98</v>
      </c>
      <c r="G12" s="11">
        <f t="shared" si="1"/>
        <v>2.415</v>
      </c>
      <c r="H12" s="12">
        <v>502000</v>
      </c>
      <c r="I12" s="10">
        <v>30</v>
      </c>
      <c r="J12" s="13">
        <f t="shared" si="2"/>
        <v>12123.300000000001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x14ac:dyDescent="0.25">
      <c r="A13" s="8">
        <v>1293</v>
      </c>
      <c r="B13" s="9">
        <v>43739</v>
      </c>
      <c r="C13" s="9">
        <v>43769</v>
      </c>
      <c r="D13" s="10">
        <v>19.100000000000001</v>
      </c>
      <c r="E13" s="10"/>
      <c r="F13" s="10">
        <f t="shared" si="0"/>
        <v>28.650000000000002</v>
      </c>
      <c r="G13" s="11">
        <f t="shared" si="1"/>
        <v>2.3875000000000002</v>
      </c>
      <c r="H13" s="12">
        <v>502000</v>
      </c>
      <c r="I13" s="10">
        <v>31</v>
      </c>
      <c r="J13" s="13">
        <f t="shared" si="2"/>
        <v>12384.758333333333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x14ac:dyDescent="0.25">
      <c r="A14" s="8">
        <v>1474</v>
      </c>
      <c r="B14" s="9">
        <v>43770</v>
      </c>
      <c r="C14" s="9">
        <v>43799</v>
      </c>
      <c r="D14" s="10">
        <v>19.03</v>
      </c>
      <c r="E14" s="10"/>
      <c r="F14" s="10">
        <f t="shared" si="0"/>
        <v>28.545000000000002</v>
      </c>
      <c r="G14" s="11">
        <f t="shared" si="1"/>
        <v>2.3787500000000001</v>
      </c>
      <c r="H14" s="12">
        <v>502000</v>
      </c>
      <c r="I14" s="10">
        <v>30</v>
      </c>
      <c r="J14" s="13">
        <f t="shared" si="2"/>
        <v>11941.325000000001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x14ac:dyDescent="0.25">
      <c r="A15" s="8">
        <v>1603</v>
      </c>
      <c r="B15" s="9">
        <v>43800</v>
      </c>
      <c r="C15" s="9">
        <v>43830</v>
      </c>
      <c r="D15" s="10">
        <v>18.91</v>
      </c>
      <c r="E15" s="10"/>
      <c r="F15" s="10">
        <f t="shared" si="0"/>
        <v>28.365000000000002</v>
      </c>
      <c r="G15" s="11">
        <f t="shared" si="1"/>
        <v>2.36375</v>
      </c>
      <c r="H15" s="12">
        <v>502000</v>
      </c>
      <c r="I15" s="10">
        <v>31</v>
      </c>
      <c r="J15" s="13">
        <f t="shared" si="2"/>
        <v>12261.559166666666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x14ac:dyDescent="0.25">
      <c r="A16" s="8">
        <v>1768</v>
      </c>
      <c r="B16" s="9">
        <v>43831</v>
      </c>
      <c r="C16" s="9">
        <v>43861</v>
      </c>
      <c r="D16" s="10">
        <v>18.77</v>
      </c>
      <c r="E16" s="10"/>
      <c r="F16" s="10">
        <f t="shared" si="0"/>
        <v>28.155000000000001</v>
      </c>
      <c r="G16" s="11">
        <f t="shared" si="1"/>
        <v>2.3462499999999999</v>
      </c>
      <c r="H16" s="12">
        <v>502000</v>
      </c>
      <c r="I16" s="10">
        <v>31</v>
      </c>
      <c r="J16" s="13">
        <f t="shared" si="2"/>
        <v>12170.780833333334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x14ac:dyDescent="0.25">
      <c r="A17" s="8" t="s">
        <v>14</v>
      </c>
      <c r="B17" s="9">
        <v>43862</v>
      </c>
      <c r="C17" s="9">
        <v>43890</v>
      </c>
      <c r="D17" s="10">
        <v>19.059999999999999</v>
      </c>
      <c r="E17" s="10"/>
      <c r="F17" s="10">
        <f t="shared" si="0"/>
        <v>28.589999999999996</v>
      </c>
      <c r="G17" s="11">
        <f t="shared" si="1"/>
        <v>2.3824999999999998</v>
      </c>
      <c r="H17" s="12">
        <v>502000</v>
      </c>
      <c r="I17" s="10">
        <v>29</v>
      </c>
      <c r="J17" s="13">
        <f t="shared" si="2"/>
        <v>11561.478333333334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x14ac:dyDescent="0.25">
      <c r="A18" s="8" t="s">
        <v>15</v>
      </c>
      <c r="B18" s="9">
        <v>43891</v>
      </c>
      <c r="C18" s="9">
        <v>43921</v>
      </c>
      <c r="D18" s="10">
        <v>18.95</v>
      </c>
      <c r="E18" s="10"/>
      <c r="F18" s="10">
        <f t="shared" si="0"/>
        <v>28.424999999999997</v>
      </c>
      <c r="G18" s="11">
        <f t="shared" si="1"/>
        <v>2.3687499999999999</v>
      </c>
      <c r="H18" s="12">
        <v>502000</v>
      </c>
      <c r="I18" s="10">
        <v>31</v>
      </c>
      <c r="J18" s="13">
        <f t="shared" si="2"/>
        <v>12287.495833333334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x14ac:dyDescent="0.25">
      <c r="A19" s="8" t="s">
        <v>16</v>
      </c>
      <c r="B19" s="9">
        <v>43922</v>
      </c>
      <c r="C19" s="9">
        <v>43951</v>
      </c>
      <c r="D19" s="10">
        <v>18.690000000000001</v>
      </c>
      <c r="E19" s="10"/>
      <c r="F19" s="10">
        <f t="shared" si="0"/>
        <v>28.035000000000004</v>
      </c>
      <c r="G19" s="11">
        <f t="shared" si="1"/>
        <v>2.3362500000000002</v>
      </c>
      <c r="H19" s="12">
        <v>502000</v>
      </c>
      <c r="I19" s="10">
        <v>30</v>
      </c>
      <c r="J19" s="13">
        <f t="shared" si="2"/>
        <v>11727.975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x14ac:dyDescent="0.25">
      <c r="A20" s="8" t="s">
        <v>17</v>
      </c>
      <c r="B20" s="9">
        <v>43952</v>
      </c>
      <c r="C20" s="9">
        <v>43982</v>
      </c>
      <c r="D20" s="10">
        <v>18.190000000000001</v>
      </c>
      <c r="E20" s="10"/>
      <c r="F20" s="10">
        <f t="shared" si="0"/>
        <v>27.285000000000004</v>
      </c>
      <c r="G20" s="11">
        <f t="shared" si="1"/>
        <v>2.2737500000000002</v>
      </c>
      <c r="H20" s="12">
        <v>502000</v>
      </c>
      <c r="I20" s="10">
        <v>31</v>
      </c>
      <c r="J20" s="13">
        <f t="shared" si="2"/>
        <v>11794.699166666667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x14ac:dyDescent="0.25">
      <c r="A21" s="8" t="s">
        <v>18</v>
      </c>
      <c r="B21" s="9">
        <v>43983</v>
      </c>
      <c r="C21" s="9">
        <v>44012</v>
      </c>
      <c r="D21" s="10">
        <v>18.12</v>
      </c>
      <c r="E21" s="10"/>
      <c r="F21" s="10">
        <f t="shared" si="0"/>
        <v>27.18</v>
      </c>
      <c r="G21" s="11">
        <f t="shared" si="1"/>
        <v>2.2650000000000001</v>
      </c>
      <c r="H21" s="12">
        <v>502000</v>
      </c>
      <c r="I21" s="10">
        <v>30</v>
      </c>
      <c r="J21" s="13">
        <f t="shared" si="2"/>
        <v>11370.3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x14ac:dyDescent="0.25">
      <c r="A22" s="8" t="s">
        <v>19</v>
      </c>
      <c r="B22" s="9">
        <v>44013</v>
      </c>
      <c r="C22" s="9">
        <v>44043</v>
      </c>
      <c r="D22" s="10">
        <v>18.12</v>
      </c>
      <c r="E22" s="10"/>
      <c r="F22" s="10">
        <f t="shared" si="0"/>
        <v>27.18</v>
      </c>
      <c r="G22" s="11">
        <f t="shared" si="1"/>
        <v>2.2650000000000001</v>
      </c>
      <c r="H22" s="12">
        <v>502000</v>
      </c>
      <c r="I22" s="10">
        <v>31</v>
      </c>
      <c r="J22" s="13">
        <f t="shared" si="2"/>
        <v>11749.31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x14ac:dyDescent="0.25">
      <c r="A23" s="8" t="s">
        <v>20</v>
      </c>
      <c r="B23" s="9">
        <v>44044</v>
      </c>
      <c r="C23" s="9">
        <v>44074</v>
      </c>
      <c r="D23" s="10">
        <v>18.29</v>
      </c>
      <c r="E23" s="10"/>
      <c r="F23" s="10">
        <f t="shared" si="0"/>
        <v>27.434999999999999</v>
      </c>
      <c r="G23" s="11">
        <f t="shared" si="1"/>
        <v>2.2862499999999999</v>
      </c>
      <c r="H23" s="12">
        <v>502000</v>
      </c>
      <c r="I23" s="10">
        <v>31</v>
      </c>
      <c r="J23" s="13">
        <f t="shared" si="2"/>
        <v>11859.540833333331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x14ac:dyDescent="0.25">
      <c r="A24" s="8" t="s">
        <v>21</v>
      </c>
      <c r="B24" s="9">
        <v>44075</v>
      </c>
      <c r="C24" s="9">
        <v>44104</v>
      </c>
      <c r="D24" s="10">
        <v>18.350000000000001</v>
      </c>
      <c r="E24" s="10"/>
      <c r="F24" s="10">
        <f t="shared" si="0"/>
        <v>27.525000000000002</v>
      </c>
      <c r="G24" s="11">
        <f t="shared" si="1"/>
        <v>2.2937500000000002</v>
      </c>
      <c r="H24" s="12">
        <v>502000</v>
      </c>
      <c r="I24" s="10">
        <v>30</v>
      </c>
      <c r="J24" s="13">
        <f t="shared" si="2"/>
        <v>11514.625000000002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x14ac:dyDescent="0.25">
      <c r="A25" s="8" t="s">
        <v>22</v>
      </c>
      <c r="B25" s="9">
        <v>44105</v>
      </c>
      <c r="C25" s="9">
        <v>44135</v>
      </c>
      <c r="D25" s="10">
        <v>18.09</v>
      </c>
      <c r="E25" s="10"/>
      <c r="F25" s="10">
        <f t="shared" si="0"/>
        <v>27.134999999999998</v>
      </c>
      <c r="G25" s="11">
        <f t="shared" si="1"/>
        <v>2.26125</v>
      </c>
      <c r="H25" s="12">
        <v>502000</v>
      </c>
      <c r="I25" s="10">
        <v>31</v>
      </c>
      <c r="J25" s="13">
        <f t="shared" si="2"/>
        <v>11729.8575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x14ac:dyDescent="0.25">
      <c r="A26" s="8" t="s">
        <v>23</v>
      </c>
      <c r="B26" s="9">
        <v>44136</v>
      </c>
      <c r="C26" s="9">
        <v>44165</v>
      </c>
      <c r="D26" s="10">
        <v>17.84</v>
      </c>
      <c r="E26" s="10"/>
      <c r="F26" s="10">
        <f t="shared" si="0"/>
        <v>26.759999999999998</v>
      </c>
      <c r="G26" s="11">
        <f t="shared" si="1"/>
        <v>2.23</v>
      </c>
      <c r="H26" s="12">
        <v>502000</v>
      </c>
      <c r="I26" s="10">
        <v>30</v>
      </c>
      <c r="J26" s="13">
        <f t="shared" si="2"/>
        <v>11194.6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x14ac:dyDescent="0.25">
      <c r="A27" s="8" t="s">
        <v>24</v>
      </c>
      <c r="B27" s="9">
        <v>44166</v>
      </c>
      <c r="C27" s="9">
        <v>44196</v>
      </c>
      <c r="D27" s="10">
        <v>17.46</v>
      </c>
      <c r="E27" s="10"/>
      <c r="F27" s="10">
        <f t="shared" si="0"/>
        <v>26.19</v>
      </c>
      <c r="G27" s="11">
        <f t="shared" si="1"/>
        <v>2.1825000000000001</v>
      </c>
      <c r="H27" s="12">
        <v>502000</v>
      </c>
      <c r="I27" s="10">
        <v>31</v>
      </c>
      <c r="J27" s="13">
        <f t="shared" si="2"/>
        <v>11321.355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x14ac:dyDescent="0.25">
      <c r="A28" s="8" t="s">
        <v>25</v>
      </c>
      <c r="B28" s="9">
        <v>44197</v>
      </c>
      <c r="C28" s="9">
        <v>44227</v>
      </c>
      <c r="D28" s="10">
        <v>17.32</v>
      </c>
      <c r="E28" s="10"/>
      <c r="F28" s="10">
        <f t="shared" si="0"/>
        <v>25.98</v>
      </c>
      <c r="G28" s="11">
        <f t="shared" si="1"/>
        <v>2.165</v>
      </c>
      <c r="H28" s="12">
        <v>502000</v>
      </c>
      <c r="I28" s="10">
        <v>31</v>
      </c>
      <c r="J28" s="13">
        <f t="shared" si="2"/>
        <v>11230.576666666666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x14ac:dyDescent="0.25">
      <c r="A29" s="8" t="s">
        <v>26</v>
      </c>
      <c r="B29" s="9">
        <v>44228</v>
      </c>
      <c r="C29" s="9">
        <v>44255</v>
      </c>
      <c r="D29" s="10">
        <v>17.54</v>
      </c>
      <c r="E29" s="10"/>
      <c r="F29" s="10">
        <f t="shared" si="0"/>
        <v>26.31</v>
      </c>
      <c r="G29" s="11">
        <f t="shared" si="1"/>
        <v>2.1924999999999999</v>
      </c>
      <c r="H29" s="12">
        <v>502000</v>
      </c>
      <c r="I29" s="10">
        <v>28</v>
      </c>
      <c r="J29" s="13">
        <f t="shared" si="2"/>
        <v>10272.593333333334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x14ac:dyDescent="0.25">
      <c r="A30" s="8" t="s">
        <v>27</v>
      </c>
      <c r="B30" s="9">
        <v>44256</v>
      </c>
      <c r="C30" s="9">
        <v>44286</v>
      </c>
      <c r="D30" s="10">
        <v>17.41</v>
      </c>
      <c r="E30" s="10"/>
      <c r="F30" s="10">
        <f t="shared" si="0"/>
        <v>26.115000000000002</v>
      </c>
      <c r="G30" s="11">
        <f t="shared" si="1"/>
        <v>2.17625</v>
      </c>
      <c r="H30" s="12">
        <v>502000</v>
      </c>
      <c r="I30" s="10">
        <v>31</v>
      </c>
      <c r="J30" s="13">
        <f t="shared" si="2"/>
        <v>11288.934166666666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x14ac:dyDescent="0.25">
      <c r="A31" s="8" t="s">
        <v>28</v>
      </c>
      <c r="B31" s="9">
        <v>44287</v>
      </c>
      <c r="C31" s="9">
        <v>44316</v>
      </c>
      <c r="D31" s="10">
        <v>17.309999999999999</v>
      </c>
      <c r="E31" s="10"/>
      <c r="F31" s="10">
        <f t="shared" si="0"/>
        <v>25.964999999999996</v>
      </c>
      <c r="G31" s="11">
        <f t="shared" si="1"/>
        <v>2.1637499999999998</v>
      </c>
      <c r="H31" s="12">
        <v>502000</v>
      </c>
      <c r="I31" s="10">
        <v>30</v>
      </c>
      <c r="J31" s="13">
        <f t="shared" si="2"/>
        <v>10862.024999999998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x14ac:dyDescent="0.25">
      <c r="A32" s="8" t="s">
        <v>29</v>
      </c>
      <c r="B32" s="9">
        <v>44317</v>
      </c>
      <c r="C32" s="9">
        <v>44347</v>
      </c>
      <c r="D32" s="10">
        <v>17.22</v>
      </c>
      <c r="E32" s="10"/>
      <c r="F32" s="10">
        <f t="shared" si="0"/>
        <v>25.83</v>
      </c>
      <c r="G32" s="11">
        <f t="shared" si="1"/>
        <v>2.1524999999999999</v>
      </c>
      <c r="H32" s="12">
        <v>502000</v>
      </c>
      <c r="I32" s="10">
        <v>31</v>
      </c>
      <c r="J32" s="13">
        <f t="shared" si="2"/>
        <v>11165.735000000001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x14ac:dyDescent="0.25">
      <c r="A33" s="8" t="s">
        <v>30</v>
      </c>
      <c r="B33" s="9">
        <v>44348</v>
      </c>
      <c r="C33" s="9">
        <v>44377</v>
      </c>
      <c r="D33" s="10">
        <v>17.21</v>
      </c>
      <c r="E33" s="10"/>
      <c r="F33" s="10">
        <f t="shared" si="0"/>
        <v>25.815000000000001</v>
      </c>
      <c r="G33" s="11">
        <f t="shared" si="1"/>
        <v>2.1512500000000001</v>
      </c>
      <c r="H33" s="12">
        <v>502000</v>
      </c>
      <c r="I33" s="10">
        <v>30</v>
      </c>
      <c r="J33" s="13">
        <f t="shared" si="2"/>
        <v>10799.275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x14ac:dyDescent="0.25">
      <c r="A34" s="8" t="s">
        <v>31</v>
      </c>
      <c r="B34" s="9">
        <v>44378</v>
      </c>
      <c r="C34" s="9">
        <v>44408</v>
      </c>
      <c r="D34" s="10">
        <v>17.18</v>
      </c>
      <c r="E34" s="10"/>
      <c r="F34" s="10">
        <f t="shared" si="0"/>
        <v>25.77</v>
      </c>
      <c r="G34" s="11">
        <f t="shared" si="1"/>
        <v>2.1475</v>
      </c>
      <c r="H34" s="12">
        <v>502000</v>
      </c>
      <c r="I34" s="10">
        <v>31</v>
      </c>
      <c r="J34" s="13">
        <f t="shared" si="2"/>
        <v>11139.798333333334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x14ac:dyDescent="0.25">
      <c r="A35" s="8" t="s">
        <v>32</v>
      </c>
      <c r="B35" s="9">
        <v>44409</v>
      </c>
      <c r="C35" s="9">
        <v>44439</v>
      </c>
      <c r="D35" s="10">
        <v>17.239999999999998</v>
      </c>
      <c r="E35" s="10"/>
      <c r="F35" s="10">
        <f t="shared" si="0"/>
        <v>25.86</v>
      </c>
      <c r="G35" s="10">
        <f t="shared" si="1"/>
        <v>2.1549999999999998</v>
      </c>
      <c r="H35" s="12">
        <v>502000</v>
      </c>
      <c r="I35" s="10">
        <v>31</v>
      </c>
      <c r="J35" s="13">
        <f t="shared" si="2"/>
        <v>11178.703333333335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x14ac:dyDescent="0.25">
      <c r="A36" s="8" t="s">
        <v>33</v>
      </c>
      <c r="B36" s="9">
        <v>44440</v>
      </c>
      <c r="C36" s="9">
        <v>44469</v>
      </c>
      <c r="D36" s="10">
        <v>17.190000000000001</v>
      </c>
      <c r="E36" s="10"/>
      <c r="F36" s="10">
        <f t="shared" si="0"/>
        <v>25.785000000000004</v>
      </c>
      <c r="G36" s="10">
        <f t="shared" si="1"/>
        <v>2.1487500000000002</v>
      </c>
      <c r="H36" s="12">
        <v>502000</v>
      </c>
      <c r="I36" s="10">
        <v>30</v>
      </c>
      <c r="J36" s="13">
        <f t="shared" si="2"/>
        <v>10786.725000000002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x14ac:dyDescent="0.25">
      <c r="A37" s="8" t="s">
        <v>41</v>
      </c>
      <c r="B37" s="9">
        <v>44470</v>
      </c>
      <c r="C37" s="9">
        <v>44500</v>
      </c>
      <c r="D37" s="10">
        <v>17.079999999999998</v>
      </c>
      <c r="E37" s="10"/>
      <c r="F37" s="10">
        <f t="shared" si="0"/>
        <v>25.619999999999997</v>
      </c>
      <c r="G37" s="10">
        <f t="shared" si="1"/>
        <v>2.1349999999999998</v>
      </c>
      <c r="H37" s="12">
        <v>502000</v>
      </c>
      <c r="I37" s="10">
        <v>25</v>
      </c>
      <c r="J37" s="13">
        <f t="shared" si="2"/>
        <v>8931.4166666666642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" x14ac:dyDescent="0.25">
      <c r="A38" s="8"/>
      <c r="B38" s="10"/>
      <c r="C38" s="10"/>
      <c r="D38" s="10"/>
      <c r="E38" s="10"/>
      <c r="F38" s="14" t="s">
        <v>34</v>
      </c>
      <c r="G38" s="15"/>
      <c r="H38" s="16"/>
      <c r="I38" s="15"/>
      <c r="J38" s="17">
        <f>SUM(J7:J37)</f>
        <v>322081.3175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" x14ac:dyDescent="0.25">
      <c r="A39" s="8"/>
      <c r="B39" s="10"/>
      <c r="C39" s="10"/>
      <c r="D39" s="10"/>
      <c r="E39" s="10"/>
      <c r="F39" s="14" t="s">
        <v>36</v>
      </c>
      <c r="G39" s="10"/>
      <c r="H39" s="12"/>
      <c r="I39" s="10"/>
      <c r="J39" s="1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" x14ac:dyDescent="0.25">
      <c r="A40" s="8"/>
      <c r="B40" s="10"/>
      <c r="C40" s="10"/>
      <c r="D40" s="10"/>
      <c r="E40" s="10"/>
      <c r="F40" s="14" t="s">
        <v>35</v>
      </c>
      <c r="G40" s="10"/>
      <c r="H40" s="12"/>
      <c r="I40" s="10"/>
      <c r="J40" s="17">
        <v>502000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" x14ac:dyDescent="0.25">
      <c r="A41" s="8"/>
      <c r="B41" s="10"/>
      <c r="C41" s="10"/>
      <c r="D41" s="10"/>
      <c r="E41" s="10"/>
      <c r="F41" s="14" t="s">
        <v>37</v>
      </c>
      <c r="G41" s="10"/>
      <c r="H41" s="12"/>
      <c r="I41" s="10"/>
      <c r="J41" s="17">
        <f>+(J38+J40)</f>
        <v>824081.3175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x14ac:dyDescent="0.25">
      <c r="A42" s="7"/>
      <c r="B42" s="1"/>
      <c r="C42" s="1"/>
      <c r="D42" s="1"/>
      <c r="E42" s="1"/>
      <c r="F42" s="1"/>
      <c r="G42" s="1"/>
      <c r="H42" s="6"/>
      <c r="I42" s="1"/>
      <c r="J42" s="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x14ac:dyDescent="0.25">
      <c r="A43" s="7"/>
      <c r="B43" s="1"/>
      <c r="C43" s="1"/>
      <c r="D43" s="1"/>
      <c r="E43" s="1"/>
      <c r="F43" s="2" t="s">
        <v>43</v>
      </c>
      <c r="G43" s="1"/>
      <c r="H43" s="6"/>
      <c r="I43" s="1"/>
      <c r="J43" s="6">
        <v>1644648.13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x14ac:dyDescent="0.25">
      <c r="A44" s="7"/>
      <c r="B44" s="1"/>
      <c r="C44" s="1"/>
      <c r="D44" s="1"/>
      <c r="E44" s="1"/>
      <c r="F44" s="1"/>
      <c r="G44" s="1"/>
      <c r="H44" s="6"/>
      <c r="I44" s="1"/>
      <c r="J44" s="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" x14ac:dyDescent="0.25">
      <c r="A45" s="7"/>
      <c r="B45" s="1"/>
      <c r="C45" s="1"/>
      <c r="D45" s="1"/>
      <c r="E45" s="1"/>
      <c r="F45" s="2" t="s">
        <v>42</v>
      </c>
      <c r="G45" s="1"/>
      <c r="H45" s="6"/>
      <c r="I45" s="1"/>
      <c r="J45" s="18">
        <f>+(J43-J41)</f>
        <v>820566.81249999988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x14ac:dyDescent="0.25">
      <c r="A46" s="7"/>
      <c r="B46" s="1"/>
      <c r="C46" s="1"/>
      <c r="D46" s="1"/>
      <c r="E46" s="1"/>
      <c r="F46" s="1"/>
      <c r="G46" s="1"/>
      <c r="H46" s="6"/>
      <c r="I46" s="1"/>
      <c r="J46" s="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x14ac:dyDescent="0.25">
      <c r="A47" s="7"/>
      <c r="B47" s="1"/>
      <c r="C47" s="1"/>
      <c r="D47" s="1"/>
      <c r="E47" s="1"/>
      <c r="F47" s="1"/>
      <c r="G47" s="1"/>
      <c r="H47" s="6"/>
      <c r="I47" s="1"/>
      <c r="J47" s="6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x14ac:dyDescent="0.25">
      <c r="A48" s="7"/>
      <c r="B48" s="1"/>
      <c r="C48" s="1"/>
      <c r="D48" s="1"/>
      <c r="E48" s="1"/>
      <c r="F48" s="1"/>
      <c r="G48" s="1"/>
      <c r="H48" s="6"/>
      <c r="I48" s="1"/>
      <c r="J48" s="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" x14ac:dyDescent="0.25">
      <c r="A49" s="7"/>
      <c r="B49" s="1"/>
      <c r="C49" s="1"/>
      <c r="D49" s="1"/>
      <c r="E49" s="1"/>
      <c r="F49" s="1"/>
      <c r="G49" s="1"/>
      <c r="H49" s="6"/>
      <c r="I49" s="17"/>
      <c r="J49" s="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x14ac:dyDescent="0.25">
      <c r="A50" s="7"/>
      <c r="B50" s="1"/>
      <c r="C50" s="1"/>
      <c r="D50" s="1"/>
      <c r="E50" s="1"/>
      <c r="F50" s="1"/>
      <c r="G50" s="1"/>
      <c r="H50" s="6"/>
      <c r="I50" s="1"/>
      <c r="J50" s="6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x14ac:dyDescent="0.25">
      <c r="A51" s="7"/>
      <c r="B51" s="1"/>
      <c r="C51" s="1"/>
      <c r="D51" s="1"/>
      <c r="E51" s="1"/>
      <c r="F51" s="1"/>
      <c r="G51" s="1"/>
      <c r="H51" s="6"/>
      <c r="I51" s="1"/>
      <c r="J51" s="6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x14ac:dyDescent="0.25">
      <c r="A52" s="7"/>
      <c r="B52" s="1"/>
      <c r="C52" s="1"/>
      <c r="D52" s="1"/>
      <c r="E52" s="1"/>
      <c r="F52" s="1"/>
      <c r="G52" s="1"/>
      <c r="H52" s="6"/>
      <c r="I52" s="1"/>
      <c r="J52" s="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x14ac:dyDescent="0.25">
      <c r="A53" s="7"/>
      <c r="B53" s="1"/>
      <c r="C53" s="1"/>
      <c r="D53" s="1"/>
      <c r="E53" s="1"/>
      <c r="F53" s="1"/>
      <c r="G53" s="1"/>
      <c r="H53" s="6"/>
      <c r="I53" s="1"/>
      <c r="J53" s="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x14ac:dyDescent="0.25">
      <c r="A54" s="7"/>
      <c r="B54" s="1"/>
      <c r="C54" s="1"/>
      <c r="D54" s="1"/>
      <c r="E54" s="1"/>
      <c r="F54" s="1"/>
      <c r="G54" s="1"/>
      <c r="H54" s="6"/>
      <c r="I54" s="1"/>
      <c r="J54" s="6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x14ac:dyDescent="0.25">
      <c r="A55" s="7"/>
      <c r="B55" s="1"/>
      <c r="C55" s="1"/>
      <c r="D55" s="1"/>
      <c r="E55" s="1"/>
      <c r="F55" s="1"/>
      <c r="G55" s="1"/>
      <c r="H55" s="6"/>
      <c r="I55" s="1"/>
      <c r="J55" s="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x14ac:dyDescent="0.25">
      <c r="A56" s="7"/>
      <c r="B56" s="1"/>
      <c r="C56" s="1"/>
      <c r="D56" s="1"/>
      <c r="E56" s="1"/>
      <c r="F56" s="1"/>
      <c r="G56" s="1"/>
      <c r="H56" s="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x14ac:dyDescent="0.25">
      <c r="A57" s="7"/>
      <c r="B57" s="1"/>
      <c r="C57" s="1"/>
      <c r="D57" s="1"/>
      <c r="E57" s="1"/>
      <c r="F57" s="1"/>
      <c r="G57" s="1"/>
      <c r="H57" s="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x14ac:dyDescent="0.25">
      <c r="A58" s="7"/>
      <c r="B58" s="1"/>
      <c r="C58" s="1"/>
      <c r="D58" s="1"/>
      <c r="E58" s="1"/>
      <c r="F58" s="1"/>
      <c r="G58" s="1"/>
      <c r="H58" s="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x14ac:dyDescent="0.25">
      <c r="A59" s="7"/>
      <c r="B59" s="1"/>
      <c r="C59" s="1"/>
      <c r="D59" s="1"/>
      <c r="E59" s="1"/>
      <c r="F59" s="1"/>
      <c r="G59" s="1"/>
      <c r="H59" s="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x14ac:dyDescent="0.25">
      <c r="A60" s="7"/>
      <c r="B60" s="1"/>
      <c r="C60" s="1"/>
      <c r="D60" s="1"/>
      <c r="E60" s="1"/>
      <c r="F60" s="1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x14ac:dyDescent="0.25">
      <c r="A61" s="7"/>
      <c r="B61" s="1"/>
      <c r="C61" s="1"/>
      <c r="D61" s="1"/>
      <c r="E61" s="1"/>
      <c r="F61" s="1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x14ac:dyDescent="0.25">
      <c r="A62" s="7"/>
      <c r="B62" s="1"/>
      <c r="C62" s="1"/>
      <c r="D62" s="1"/>
      <c r="E62" s="1"/>
      <c r="F62" s="1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x14ac:dyDescent="0.25">
      <c r="A63" s="7"/>
      <c r="B63" s="1"/>
      <c r="C63" s="1"/>
      <c r="D63" s="1"/>
      <c r="E63" s="1"/>
      <c r="F63" s="1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x14ac:dyDescent="0.25">
      <c r="A64" s="7"/>
      <c r="B64" s="1"/>
      <c r="C64" s="1"/>
      <c r="D64" s="1"/>
      <c r="E64" s="1"/>
      <c r="F64" s="1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x14ac:dyDescent="0.25">
      <c r="A65" s="7"/>
      <c r="B65" s="1"/>
      <c r="C65" s="1"/>
      <c r="D65" s="1"/>
      <c r="E65" s="1"/>
      <c r="F65" s="1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x14ac:dyDescent="0.25">
      <c r="A66" s="7"/>
      <c r="B66" s="1"/>
      <c r="C66" s="1"/>
      <c r="D66" s="1"/>
      <c r="E66" s="1"/>
      <c r="F66" s="1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x14ac:dyDescent="0.25">
      <c r="A67" s="7"/>
      <c r="B67" s="1"/>
      <c r="C67" s="1"/>
      <c r="D67" s="1"/>
      <c r="E67" s="1"/>
      <c r="F67" s="1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x14ac:dyDescent="0.25">
      <c r="A68" s="7"/>
      <c r="B68" s="1"/>
      <c r="C68" s="1"/>
      <c r="D68" s="1"/>
      <c r="E68" s="1"/>
      <c r="F68" s="1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x14ac:dyDescent="0.25">
      <c r="A69" s="7"/>
      <c r="B69" s="1"/>
      <c r="C69" s="1"/>
      <c r="D69" s="1"/>
      <c r="E69" s="1"/>
      <c r="F69" s="1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x14ac:dyDescent="0.25">
      <c r="A70" s="7"/>
      <c r="B70" s="1"/>
      <c r="C70" s="1"/>
      <c r="D70" s="1"/>
      <c r="E70" s="1"/>
      <c r="F70" s="1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x14ac:dyDescent="0.25">
      <c r="A71" s="7"/>
      <c r="B71" s="1"/>
      <c r="C71" s="1"/>
      <c r="D71" s="1"/>
      <c r="E71" s="1"/>
      <c r="F71" s="1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x14ac:dyDescent="0.25">
      <c r="A72" s="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x14ac:dyDescent="0.25">
      <c r="A73" s="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x14ac:dyDescent="0.25">
      <c r="A74" s="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x14ac:dyDescent="0.25">
      <c r="A75" s="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x14ac:dyDescent="0.25">
      <c r="A76" s="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x14ac:dyDescent="0.25">
      <c r="A77" s="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x14ac:dyDescent="0.25">
      <c r="A78" s="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x14ac:dyDescent="0.25">
      <c r="A79" s="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x14ac:dyDescent="0.25">
      <c r="A80" s="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x14ac:dyDescent="0.25">
      <c r="A81" s="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x14ac:dyDescent="0.25">
      <c r="A82" s="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x14ac:dyDescent="0.25">
      <c r="A83" s="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x14ac:dyDescent="0.25">
      <c r="A84" s="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x14ac:dyDescent="0.25">
      <c r="A85" s="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x14ac:dyDescent="0.25">
      <c r="A86" s="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x14ac:dyDescent="0.25">
      <c r="A87" s="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x14ac:dyDescent="0.25">
      <c r="A88" s="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x14ac:dyDescent="0.25">
      <c r="A89" s="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x14ac:dyDescent="0.25">
      <c r="A90" s="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x14ac:dyDescent="0.25">
      <c r="A91" s="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x14ac:dyDescent="0.25">
      <c r="A92" s="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x14ac:dyDescent="0.25">
      <c r="A93" s="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x14ac:dyDescent="0.25">
      <c r="A94" s="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x14ac:dyDescent="0.25">
      <c r="A95" s="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x14ac:dyDescent="0.25">
      <c r="A96" s="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x14ac:dyDescent="0.25">
      <c r="A97" s="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x14ac:dyDescent="0.25">
      <c r="A98" s="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x14ac:dyDescent="0.25">
      <c r="A99" s="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x14ac:dyDescent="0.25">
      <c r="A100" s="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x14ac:dyDescent="0.25">
      <c r="A101" s="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x14ac:dyDescent="0.25">
      <c r="A102" s="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x14ac:dyDescent="0.25">
      <c r="A103" s="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x14ac:dyDescent="0.25">
      <c r="A104" s="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x14ac:dyDescent="0.25">
      <c r="A105" s="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x14ac:dyDescent="0.25">
      <c r="A106" s="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x14ac:dyDescent="0.25">
      <c r="A107" s="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x14ac:dyDescent="0.25">
      <c r="A108" s="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x14ac:dyDescent="0.25">
      <c r="A109" s="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x14ac:dyDescent="0.25">
      <c r="A110" s="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x14ac:dyDescent="0.25">
      <c r="A111" s="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x14ac:dyDescent="0.25">
      <c r="A112" s="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x14ac:dyDescent="0.25">
      <c r="A113" s="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x14ac:dyDescent="0.25">
      <c r="A114" s="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x14ac:dyDescent="0.25">
      <c r="A115" s="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x14ac:dyDescent="0.25">
      <c r="A116" s="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x14ac:dyDescent="0.25">
      <c r="A117" s="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x14ac:dyDescent="0.25">
      <c r="A118" s="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x14ac:dyDescent="0.25">
      <c r="A119" s="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x14ac:dyDescent="0.25">
      <c r="A120" s="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x14ac:dyDescent="0.25">
      <c r="A121" s="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x14ac:dyDescent="0.25">
      <c r="A122" s="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x14ac:dyDescent="0.25">
      <c r="A123" s="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x14ac:dyDescent="0.25">
      <c r="A124" s="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x14ac:dyDescent="0.25">
      <c r="A125" s="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x14ac:dyDescent="0.25">
      <c r="A126" s="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x14ac:dyDescent="0.25">
      <c r="A127" s="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x14ac:dyDescent="0.25">
      <c r="A128" s="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x14ac:dyDescent="0.25">
      <c r="A129" s="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x14ac:dyDescent="0.25">
      <c r="A130" s="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x14ac:dyDescent="0.25">
      <c r="A131" s="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x14ac:dyDescent="0.25">
      <c r="A132" s="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x14ac:dyDescent="0.25">
      <c r="A133" s="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x14ac:dyDescent="0.25">
      <c r="A134" s="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x14ac:dyDescent="0.25">
      <c r="A135" s="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x14ac:dyDescent="0.25">
      <c r="A136" s="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x14ac:dyDescent="0.25">
      <c r="A137" s="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x14ac:dyDescent="0.25">
      <c r="A138" s="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x14ac:dyDescent="0.25">
      <c r="A139" s="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x14ac:dyDescent="0.25">
      <c r="A140" s="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x14ac:dyDescent="0.25">
      <c r="A141" s="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x14ac:dyDescent="0.25">
      <c r="A142" s="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x14ac:dyDescent="0.25">
      <c r="A143" s="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x14ac:dyDescent="0.25">
      <c r="A144" s="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x14ac:dyDescent="0.25">
      <c r="A145" s="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x14ac:dyDescent="0.25">
      <c r="A146" s="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x14ac:dyDescent="0.25">
      <c r="A147" s="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x14ac:dyDescent="0.25">
      <c r="A148" s="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x14ac:dyDescent="0.25">
      <c r="A149" s="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x14ac:dyDescent="0.25">
      <c r="A150" s="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x14ac:dyDescent="0.25">
      <c r="A151" s="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x14ac:dyDescent="0.25">
      <c r="A152" s="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x14ac:dyDescent="0.25">
      <c r="A153" s="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x14ac:dyDescent="0.25">
      <c r="A154" s="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x14ac:dyDescent="0.25">
      <c r="A155" s="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x14ac:dyDescent="0.25">
      <c r="A156" s="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x14ac:dyDescent="0.25">
      <c r="A157" s="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x14ac:dyDescent="0.25">
      <c r="A158" s="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x14ac:dyDescent="0.25">
      <c r="A159" s="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x14ac:dyDescent="0.25">
      <c r="A160" s="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x14ac:dyDescent="0.25">
      <c r="A161" s="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x14ac:dyDescent="0.25">
      <c r="A162" s="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x14ac:dyDescent="0.25">
      <c r="A163" s="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x14ac:dyDescent="0.25">
      <c r="A164" s="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x14ac:dyDescent="0.25">
      <c r="A165" s="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x14ac:dyDescent="0.25">
      <c r="A166" s="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x14ac:dyDescent="0.25">
      <c r="A167" s="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x14ac:dyDescent="0.25">
      <c r="A168" s="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x14ac:dyDescent="0.25">
      <c r="A169" s="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x14ac:dyDescent="0.25">
      <c r="A170" s="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x14ac:dyDescent="0.25">
      <c r="A171" s="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x14ac:dyDescent="0.25">
      <c r="A172" s="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x14ac:dyDescent="0.25">
      <c r="A173" s="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x14ac:dyDescent="0.25">
      <c r="A174" s="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x14ac:dyDescent="0.25">
      <c r="A175" s="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x14ac:dyDescent="0.25">
      <c r="A176" s="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x14ac:dyDescent="0.25">
      <c r="A177" s="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x14ac:dyDescent="0.25">
      <c r="A178" s="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x14ac:dyDescent="0.25">
      <c r="A179" s="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x14ac:dyDescent="0.25">
      <c r="A180" s="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x14ac:dyDescent="0.25">
      <c r="A181" s="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x14ac:dyDescent="0.25">
      <c r="A182" s="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x14ac:dyDescent="0.25">
      <c r="A183" s="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x14ac:dyDescent="0.25">
      <c r="A184" s="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x14ac:dyDescent="0.25">
      <c r="A185" s="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x14ac:dyDescent="0.25">
      <c r="A186" s="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x14ac:dyDescent="0.25">
      <c r="A187" s="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x14ac:dyDescent="0.25">
      <c r="A188" s="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x14ac:dyDescent="0.25">
      <c r="A189" s="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x14ac:dyDescent="0.25">
      <c r="A190" s="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x14ac:dyDescent="0.25">
      <c r="A191" s="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x14ac:dyDescent="0.25">
      <c r="A192" s="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x14ac:dyDescent="0.25">
      <c r="A193" s="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x14ac:dyDescent="0.25">
      <c r="A194" s="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x14ac:dyDescent="0.25">
      <c r="A195" s="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23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valbuena</dc:creator>
  <cp:lastModifiedBy>angelica valbuena</cp:lastModifiedBy>
  <dcterms:created xsi:type="dcterms:W3CDTF">2021-09-17T12:08:32Z</dcterms:created>
  <dcterms:modified xsi:type="dcterms:W3CDTF">2021-10-25T13:59:24Z</dcterms:modified>
</cp:coreProperties>
</file>