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-civ-cto.SPAVALLEDUPAR\Desktop\"/>
    </mc:Choice>
  </mc:AlternateContent>
  <xr:revisionPtr revIDLastSave="0" documentId="13_ncr:1_{4FC058FC-DF5C-4683-877F-15D25163762C}" xr6:coauthVersionLast="36" xr6:coauthVersionMax="45" xr10:uidLastSave="{00000000-0000-0000-0000-000000000000}"/>
  <bookViews>
    <workbookView xWindow="0" yWindow="0" windowWidth="11280" windowHeight="8655" xr2:uid="{00000000-000D-0000-FFFF-FFFF00000000}"/>
  </bookViews>
  <sheets>
    <sheet name="ACUMULAR " sheetId="1" r:id="rId1"/>
  </sheets>
  <definedNames>
    <definedName name="_xlnm._FilterDatabase" localSheetId="0" hidden="1">'ACUMULAR '!$B$3:$H$129</definedName>
    <definedName name="_xlnm.Print_Titles" localSheetId="0">'ACUMULAR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5" i="1" l="1"/>
  <c r="J5" i="1"/>
  <c r="J6" i="1"/>
  <c r="J7" i="1"/>
  <c r="J8" i="1"/>
  <c r="K8" i="1" s="1"/>
  <c r="J9" i="1"/>
  <c r="J10" i="1"/>
  <c r="J11" i="1"/>
  <c r="J12" i="1"/>
  <c r="K12" i="1" s="1"/>
  <c r="J13" i="1"/>
  <c r="J14" i="1"/>
  <c r="J15" i="1"/>
  <c r="J16" i="1"/>
  <c r="K16" i="1" s="1"/>
  <c r="J17" i="1"/>
  <c r="J18" i="1"/>
  <c r="J19" i="1"/>
  <c r="J20" i="1"/>
  <c r="K20" i="1" s="1"/>
  <c r="J21" i="1"/>
  <c r="J22" i="1"/>
  <c r="J23" i="1"/>
  <c r="J24" i="1"/>
  <c r="K24" i="1" s="1"/>
  <c r="J25" i="1"/>
  <c r="J26" i="1"/>
  <c r="J27" i="1"/>
  <c r="J28" i="1"/>
  <c r="K28" i="1" s="1"/>
  <c r="J29" i="1"/>
  <c r="J30" i="1"/>
  <c r="J31" i="1"/>
  <c r="J32" i="1"/>
  <c r="K32" i="1" s="1"/>
  <c r="J33" i="1"/>
  <c r="J34" i="1"/>
  <c r="J35" i="1"/>
  <c r="J36" i="1"/>
  <c r="K36" i="1" s="1"/>
  <c r="J37" i="1"/>
  <c r="J38" i="1"/>
  <c r="J39" i="1"/>
  <c r="J40" i="1"/>
  <c r="K40" i="1" s="1"/>
  <c r="J41" i="1"/>
  <c r="J42" i="1"/>
  <c r="J43" i="1"/>
  <c r="J44" i="1"/>
  <c r="K44" i="1" s="1"/>
  <c r="J45" i="1"/>
  <c r="J46" i="1"/>
  <c r="J47" i="1"/>
  <c r="J48" i="1"/>
  <c r="K48" i="1" s="1"/>
  <c r="J49" i="1"/>
  <c r="J50" i="1"/>
  <c r="J51" i="1"/>
  <c r="J52" i="1"/>
  <c r="K52" i="1" s="1"/>
  <c r="J53" i="1"/>
  <c r="J54" i="1"/>
  <c r="J55" i="1"/>
  <c r="J56" i="1"/>
  <c r="K56" i="1" s="1"/>
  <c r="J57" i="1"/>
  <c r="J58" i="1"/>
  <c r="J59" i="1"/>
  <c r="J60" i="1"/>
  <c r="K60" i="1" s="1"/>
  <c r="J61" i="1"/>
  <c r="J62" i="1"/>
  <c r="J63" i="1"/>
  <c r="J64" i="1"/>
  <c r="K64" i="1" s="1"/>
  <c r="J65" i="1"/>
  <c r="J66" i="1"/>
  <c r="J67" i="1"/>
  <c r="J68" i="1"/>
  <c r="K68" i="1" s="1"/>
  <c r="J69" i="1"/>
  <c r="J70" i="1"/>
  <c r="J71" i="1"/>
  <c r="J72" i="1"/>
  <c r="K72" i="1" s="1"/>
  <c r="J73" i="1"/>
  <c r="J74" i="1"/>
  <c r="J75" i="1"/>
  <c r="J76" i="1"/>
  <c r="K76" i="1" s="1"/>
  <c r="J77" i="1"/>
  <c r="J78" i="1"/>
  <c r="J79" i="1"/>
  <c r="J80" i="1"/>
  <c r="K80" i="1" s="1"/>
  <c r="J81" i="1"/>
  <c r="J82" i="1"/>
  <c r="J83" i="1"/>
  <c r="J84" i="1"/>
  <c r="K84" i="1" s="1"/>
  <c r="J85" i="1"/>
  <c r="J86" i="1"/>
  <c r="J87" i="1"/>
  <c r="J88" i="1"/>
  <c r="K88" i="1" s="1"/>
  <c r="J89" i="1"/>
  <c r="J90" i="1"/>
  <c r="J91" i="1"/>
  <c r="J92" i="1"/>
  <c r="K92" i="1" s="1"/>
  <c r="J93" i="1"/>
  <c r="J94" i="1"/>
  <c r="J95" i="1"/>
  <c r="J96" i="1"/>
  <c r="K96" i="1" s="1"/>
  <c r="J97" i="1"/>
  <c r="J98" i="1"/>
  <c r="J99" i="1"/>
  <c r="J100" i="1"/>
  <c r="K100" i="1" s="1"/>
  <c r="J101" i="1"/>
  <c r="J102" i="1"/>
  <c r="J103" i="1"/>
  <c r="J104" i="1"/>
  <c r="K104" i="1" s="1"/>
  <c r="J105" i="1"/>
  <c r="J106" i="1"/>
  <c r="J107" i="1"/>
  <c r="J108" i="1"/>
  <c r="K108" i="1" s="1"/>
  <c r="J109" i="1"/>
  <c r="J110" i="1"/>
  <c r="J111" i="1"/>
  <c r="J112" i="1"/>
  <c r="K112" i="1" s="1"/>
  <c r="J113" i="1"/>
  <c r="J114" i="1"/>
  <c r="J115" i="1"/>
  <c r="J116" i="1"/>
  <c r="K116" i="1" s="1"/>
  <c r="J117" i="1"/>
  <c r="J118" i="1"/>
  <c r="J119" i="1"/>
  <c r="J120" i="1"/>
  <c r="K120" i="1" s="1"/>
  <c r="J121" i="1"/>
  <c r="J122" i="1"/>
  <c r="J123" i="1"/>
  <c r="J124" i="1"/>
  <c r="K124" i="1" s="1"/>
  <c r="J125" i="1"/>
  <c r="J126" i="1"/>
  <c r="J127" i="1"/>
  <c r="J128" i="1"/>
  <c r="K128" i="1" s="1"/>
  <c r="J4" i="1"/>
  <c r="K4" i="1" s="1"/>
  <c r="K5" i="1"/>
  <c r="K6" i="1"/>
  <c r="K7" i="1"/>
  <c r="K9" i="1"/>
  <c r="K10" i="1"/>
  <c r="K11" i="1"/>
  <c r="K13" i="1"/>
  <c r="K14" i="1"/>
  <c r="K15" i="1"/>
  <c r="K17" i="1"/>
  <c r="K18" i="1"/>
  <c r="K19" i="1"/>
  <c r="K21" i="1"/>
  <c r="K22" i="1"/>
  <c r="K23" i="1"/>
  <c r="K25" i="1"/>
  <c r="K26" i="1"/>
  <c r="K27" i="1"/>
  <c r="K29" i="1"/>
  <c r="K30" i="1"/>
  <c r="K31" i="1"/>
  <c r="K33" i="1"/>
  <c r="K34" i="1"/>
  <c r="K35" i="1"/>
  <c r="K37" i="1"/>
  <c r="K38" i="1"/>
  <c r="K39" i="1"/>
  <c r="K41" i="1"/>
  <c r="K42" i="1"/>
  <c r="K43" i="1"/>
  <c r="K45" i="1"/>
  <c r="K46" i="1"/>
  <c r="K47" i="1"/>
  <c r="K49" i="1"/>
  <c r="K50" i="1"/>
  <c r="K51" i="1"/>
  <c r="K53" i="1"/>
  <c r="K54" i="1"/>
  <c r="K55" i="1"/>
  <c r="K57" i="1"/>
  <c r="K58" i="1"/>
  <c r="K59" i="1"/>
  <c r="K61" i="1"/>
  <c r="K62" i="1"/>
  <c r="K63" i="1"/>
  <c r="K65" i="1"/>
  <c r="K66" i="1"/>
  <c r="K67" i="1"/>
  <c r="K69" i="1"/>
  <c r="K70" i="1"/>
  <c r="K71" i="1"/>
  <c r="K73" i="1"/>
  <c r="K74" i="1"/>
  <c r="K75" i="1"/>
  <c r="K77" i="1"/>
  <c r="K78" i="1"/>
  <c r="K79" i="1"/>
  <c r="K81" i="1"/>
  <c r="K82" i="1"/>
  <c r="K83" i="1"/>
  <c r="K85" i="1"/>
  <c r="K86" i="1"/>
  <c r="K87" i="1"/>
  <c r="K89" i="1"/>
  <c r="K90" i="1"/>
  <c r="K91" i="1"/>
  <c r="K93" i="1"/>
  <c r="K94" i="1"/>
  <c r="K95" i="1"/>
  <c r="K97" i="1"/>
  <c r="K98" i="1"/>
  <c r="K99" i="1"/>
  <c r="K101" i="1"/>
  <c r="K102" i="1"/>
  <c r="K103" i="1"/>
  <c r="K105" i="1"/>
  <c r="K106" i="1"/>
  <c r="K107" i="1"/>
  <c r="K109" i="1"/>
  <c r="K110" i="1"/>
  <c r="K111" i="1"/>
  <c r="K113" i="1"/>
  <c r="K114" i="1"/>
  <c r="K115" i="1"/>
  <c r="K117" i="1"/>
  <c r="K118" i="1"/>
  <c r="K119" i="1"/>
  <c r="K121" i="1"/>
  <c r="K122" i="1"/>
  <c r="K123" i="1"/>
  <c r="K125" i="1"/>
  <c r="K126" i="1"/>
  <c r="K127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5" i="1"/>
  <c r="I4" i="1"/>
  <c r="K129" i="1" l="1"/>
  <c r="G129" i="1"/>
  <c r="H129" i="1" l="1"/>
</calcChain>
</file>

<file path=xl/sharedStrings.xml><?xml version="1.0" encoding="utf-8"?>
<sst xmlns="http://schemas.openxmlformats.org/spreadsheetml/2006/main" count="147" uniqueCount="82">
  <si>
    <t>ACUMULACION COOMEVA 20-02-2019</t>
  </si>
  <si>
    <t>805000427</t>
  </si>
  <si>
    <t>COOMEVA EPS S.A</t>
  </si>
  <si>
    <t>N_FACTURA</t>
  </si>
  <si>
    <t>CNSCXC</t>
  </si>
  <si>
    <t>F_FACTURA</t>
  </si>
  <si>
    <t>F_RECIBIDO</t>
  </si>
  <si>
    <t>SALDO FINAL</t>
  </si>
  <si>
    <t>CLD1045</t>
  </si>
  <si>
    <t>CLD1275</t>
  </si>
  <si>
    <t>CLD1455</t>
  </si>
  <si>
    <t>CLD1490</t>
  </si>
  <si>
    <t>CLD1622</t>
  </si>
  <si>
    <t>CLD1693</t>
  </si>
  <si>
    <t>0300012423</t>
  </si>
  <si>
    <t>CLD1940</t>
  </si>
  <si>
    <t>CLD2086</t>
  </si>
  <si>
    <t>CLD2100</t>
  </si>
  <si>
    <t>CLD2188</t>
  </si>
  <si>
    <t>CLD220</t>
  </si>
  <si>
    <t>CLD2273</t>
  </si>
  <si>
    <t>CLD246</t>
  </si>
  <si>
    <t>CLD2654</t>
  </si>
  <si>
    <t>CLD2919</t>
  </si>
  <si>
    <t>CLD2920</t>
  </si>
  <si>
    <t>CLD3191</t>
  </si>
  <si>
    <t>CLD467</t>
  </si>
  <si>
    <t>CLD506</t>
  </si>
  <si>
    <t>CLD612</t>
  </si>
  <si>
    <t>CLD88</t>
  </si>
  <si>
    <t>CSI00001274</t>
  </si>
  <si>
    <t>CSI189212</t>
  </si>
  <si>
    <t>CSI189253</t>
  </si>
  <si>
    <t>CSI189430</t>
  </si>
  <si>
    <t>CSI189796</t>
  </si>
  <si>
    <t>CSI190077</t>
  </si>
  <si>
    <t>CSI190097</t>
  </si>
  <si>
    <t>CSI190477</t>
  </si>
  <si>
    <t>CSI190519</t>
  </si>
  <si>
    <t>CSI190598</t>
  </si>
  <si>
    <t>CSI190609</t>
  </si>
  <si>
    <t>CSI190638</t>
  </si>
  <si>
    <t>CSI190640</t>
  </si>
  <si>
    <t>CSI190727</t>
  </si>
  <si>
    <t>CSI190870</t>
  </si>
  <si>
    <t>CSI190899</t>
  </si>
  <si>
    <t>CSI191005</t>
  </si>
  <si>
    <t>CSI191345</t>
  </si>
  <si>
    <t>CSI191428</t>
  </si>
  <si>
    <t>CSI191493</t>
  </si>
  <si>
    <t>CSI191518</t>
  </si>
  <si>
    <t>CSI191575</t>
  </si>
  <si>
    <t>CSI191576</t>
  </si>
  <si>
    <t>CSI191625</t>
  </si>
  <si>
    <t>CSI191667</t>
  </si>
  <si>
    <t>CSI191668</t>
  </si>
  <si>
    <t>CSI191840</t>
  </si>
  <si>
    <t>CSI192535</t>
  </si>
  <si>
    <t>CSI192551</t>
  </si>
  <si>
    <t>CSI192553</t>
  </si>
  <si>
    <t>CSI192600</t>
  </si>
  <si>
    <t>CSI192637</t>
  </si>
  <si>
    <t>CSI192795</t>
  </si>
  <si>
    <t>CSI192902</t>
  </si>
  <si>
    <t>CSI192930</t>
  </si>
  <si>
    <t>CSI192956</t>
  </si>
  <si>
    <t>CSI192957</t>
  </si>
  <si>
    <t>CSI193399</t>
  </si>
  <si>
    <t>CSI193415</t>
  </si>
  <si>
    <t>CSI193595</t>
  </si>
  <si>
    <t>CSI193709</t>
  </si>
  <si>
    <t>CSI194036</t>
  </si>
  <si>
    <t>TOTAL</t>
  </si>
  <si>
    <t>VALOR FACTURA</t>
  </si>
  <si>
    <t>FACTURA</t>
  </si>
  <si>
    <t>ITEM</t>
  </si>
  <si>
    <t>VALOR TOTAL</t>
  </si>
  <si>
    <t>Dìas Mora</t>
  </si>
  <si>
    <t>Liquidaciòn Intereses</t>
  </si>
  <si>
    <t>Intereses moratorios/dìa</t>
  </si>
  <si>
    <t>INTERESES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</si>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</sst>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64" fontId="2" fillId="0" borderId="0" xfId="0" applyNumberFormat="1" applyFont="1"/>
    <xf numFmtId="44" fontId="2" fillId="0" borderId="0" xfId="1" applyFont="1"/>
    <xf numFmtId="14" fontId="2" fillId="0" borderId="0" xfId="0" applyNumberFormat="1" applyFont="1"/>
    <xf numFmtId="10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/>
    <xf numFmtId="14" fontId="2" fillId="0" borderId="1" xfId="0" applyNumberFormat="1" applyFont="1" applyBorder="1"/>
    <xf numFmtId="3" fontId="2" fillId="0" borderId="1" xfId="0" applyNumberFormat="1" applyFont="1" applyBorder="1"/>
    <xf numFmtId="3" fontId="2" fillId="0" borderId="3" xfId="0" applyNumberFormat="1" applyFont="1" applyBorder="1"/>
    <xf numFmtId="0" fontId="2" fillId="0" borderId="6" xfId="0" applyNumberFormat="1" applyFont="1" applyBorder="1"/>
    <xf numFmtId="44" fontId="2" fillId="0" borderId="6" xfId="1" applyFont="1" applyBorder="1"/>
    <xf numFmtId="44" fontId="2" fillId="0" borderId="6" xfId="0" applyNumberFormat="1" applyFont="1" applyBorder="1"/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/>
    <xf numFmtId="44" fontId="2" fillId="0" borderId="0" xfId="0" applyNumberFormat="1" applyFont="1"/>
    <xf numFmtId="0" fontId="2" fillId="0" borderId="0" xfId="0" applyFont="1" applyAlignment="1">
      <alignment horizontal="right"/>
    </xf>
    <xf numFmtId="0" fontId="4" fillId="0" borderId="6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4" fontId="4" fillId="0" borderId="6" xfId="1" applyFont="1" applyBorder="1" applyAlignment="1">
      <alignment horizontal="center"/>
    </xf>
    <xf numFmtId="44" fontId="4" fillId="2" borderId="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5"/>
  <sheetViews>
    <sheetView tabSelected="1" view="pageLayout" zoomScale="70" zoomScaleNormal="100" zoomScalePageLayoutView="70" workbookViewId="0">
      <selection activeCell="K23" sqref="K23"/>
    </sheetView>
  </sheetViews>
  <sheetFormatPr baseColWidth="10" defaultRowHeight="16.5" x14ac:dyDescent="0.3"/>
  <cols>
    <col min="1" max="1" width="10" style="1" bestFit="1" customWidth="1"/>
    <col min="2" max="2" width="11.7109375" style="25" bestFit="1" customWidth="1"/>
    <col min="3" max="3" width="11" style="1" bestFit="1" customWidth="1"/>
    <col min="4" max="4" width="11.7109375" style="1" bestFit="1" customWidth="1"/>
    <col min="5" max="5" width="16.140625" style="1" customWidth="1"/>
    <col min="6" max="6" width="12.7109375" style="1" customWidth="1"/>
    <col min="7" max="8" width="16.5703125" style="1" customWidth="1"/>
    <col min="9" max="9" width="9.5703125" style="2" bestFit="1" customWidth="1"/>
    <col min="10" max="10" width="16.28515625" style="3" customWidth="1"/>
    <col min="11" max="11" width="20.5703125" style="1" customWidth="1"/>
    <col min="12" max="16384" width="11.42578125" style="1"/>
  </cols>
  <sheetData>
    <row r="1" spans="1:11" x14ac:dyDescent="0.3">
      <c r="B1" s="30" t="s">
        <v>0</v>
      </c>
      <c r="C1" s="30"/>
      <c r="D1" s="30"/>
      <c r="E1" s="30"/>
      <c r="F1" s="30"/>
      <c r="G1" s="30"/>
      <c r="H1" s="30"/>
      <c r="K1" s="4">
        <v>44165</v>
      </c>
    </row>
    <row r="2" spans="1:11" x14ac:dyDescent="0.3">
      <c r="A2" s="1" t="s">
        <v>1</v>
      </c>
      <c r="B2" s="31" t="s">
        <v>2</v>
      </c>
      <c r="C2" s="31"/>
      <c r="D2" s="31"/>
      <c r="E2" s="31"/>
      <c r="F2" s="31"/>
      <c r="G2" s="31"/>
      <c r="H2" s="31"/>
      <c r="K2" s="5">
        <v>0.28639999999999999</v>
      </c>
    </row>
    <row r="3" spans="1:11" ht="30" customHeight="1" x14ac:dyDescent="0.3">
      <c r="A3" s="6" t="s">
        <v>75</v>
      </c>
      <c r="B3" s="6" t="s">
        <v>74</v>
      </c>
      <c r="C3" s="6" t="s">
        <v>4</v>
      </c>
      <c r="D3" s="6" t="s">
        <v>3</v>
      </c>
      <c r="E3" s="7" t="s">
        <v>5</v>
      </c>
      <c r="F3" s="6" t="s">
        <v>6</v>
      </c>
      <c r="G3" s="8" t="s">
        <v>73</v>
      </c>
      <c r="H3" s="9" t="s">
        <v>7</v>
      </c>
      <c r="I3" s="10" t="s">
        <v>77</v>
      </c>
      <c r="J3" s="11" t="s">
        <v>79</v>
      </c>
      <c r="K3" s="12" t="s">
        <v>78</v>
      </c>
    </row>
    <row r="4" spans="1:11" ht="16.7" customHeight="1" x14ac:dyDescent="0.3">
      <c r="A4" s="13">
        <v>1</v>
      </c>
      <c r="B4" s="14">
        <v>480140</v>
      </c>
      <c r="C4" s="15">
        <v>100042207</v>
      </c>
      <c r="D4" s="15">
        <v>480140</v>
      </c>
      <c r="E4" s="16">
        <v>43381</v>
      </c>
      <c r="F4" s="16">
        <v>43417</v>
      </c>
      <c r="G4" s="17">
        <v>995007</v>
      </c>
      <c r="H4" s="18">
        <v>995007</v>
      </c>
      <c r="I4" s="19">
        <f>K$1-F4</f>
        <v>748</v>
      </c>
      <c r="J4" s="20">
        <f>(H4*K$2)/360</f>
        <v>791.58334666666667</v>
      </c>
      <c r="K4" s="21">
        <f>(J4*I4)</f>
        <v>592104.34330666671</v>
      </c>
    </row>
    <row r="5" spans="1:11" x14ac:dyDescent="0.3">
      <c r="A5" s="13">
        <v>2</v>
      </c>
      <c r="B5" s="14">
        <v>480166</v>
      </c>
      <c r="C5" s="15">
        <v>100042208</v>
      </c>
      <c r="D5" s="15">
        <v>480166</v>
      </c>
      <c r="E5" s="16">
        <v>43381</v>
      </c>
      <c r="F5" s="16">
        <v>43417</v>
      </c>
      <c r="G5" s="17">
        <v>4351735</v>
      </c>
      <c r="H5" s="18">
        <v>4351735</v>
      </c>
      <c r="I5" s="19">
        <f>K$1-F5</f>
        <v>748</v>
      </c>
      <c r="J5" s="20">
        <f t="shared" ref="J5:J68" si="0">(H5*K$2)/360</f>
        <v>3462.0469555555551</v>
      </c>
      <c r="K5" s="21">
        <f t="shared" ref="K5:K68" si="1">(J5*I5)</f>
        <v>2589611.1227555554</v>
      </c>
    </row>
    <row r="6" spans="1:11" x14ac:dyDescent="0.3">
      <c r="A6" s="13">
        <v>3</v>
      </c>
      <c r="B6" s="14">
        <v>480205</v>
      </c>
      <c r="C6" s="15">
        <v>100042207</v>
      </c>
      <c r="D6" s="15">
        <v>480205</v>
      </c>
      <c r="E6" s="16">
        <v>43382</v>
      </c>
      <c r="F6" s="16">
        <v>43417</v>
      </c>
      <c r="G6" s="17">
        <v>326789</v>
      </c>
      <c r="H6" s="18">
        <v>326789</v>
      </c>
      <c r="I6" s="19">
        <f t="shared" ref="I6:I69" si="2">K$1-F6</f>
        <v>748</v>
      </c>
      <c r="J6" s="20">
        <f t="shared" si="0"/>
        <v>259.97880444444439</v>
      </c>
      <c r="K6" s="21">
        <f t="shared" si="1"/>
        <v>194464.14572444442</v>
      </c>
    </row>
    <row r="7" spans="1:11" x14ac:dyDescent="0.3">
      <c r="A7" s="13">
        <v>4</v>
      </c>
      <c r="B7" s="14">
        <v>480245</v>
      </c>
      <c r="C7" s="15">
        <v>100042207</v>
      </c>
      <c r="D7" s="15">
        <v>480245</v>
      </c>
      <c r="E7" s="16">
        <v>43382</v>
      </c>
      <c r="F7" s="16">
        <v>43417</v>
      </c>
      <c r="G7" s="17">
        <v>314237</v>
      </c>
      <c r="H7" s="18">
        <v>314237</v>
      </c>
      <c r="I7" s="19">
        <f t="shared" si="2"/>
        <v>748</v>
      </c>
      <c r="J7" s="20">
        <f t="shared" si="0"/>
        <v>249.99299111111108</v>
      </c>
      <c r="K7" s="21">
        <f t="shared" si="1"/>
        <v>186994.7573511111</v>
      </c>
    </row>
    <row r="8" spans="1:11" x14ac:dyDescent="0.3">
      <c r="A8" s="13">
        <v>5</v>
      </c>
      <c r="B8" s="14">
        <v>480302</v>
      </c>
      <c r="C8" s="15">
        <v>100042208</v>
      </c>
      <c r="D8" s="15">
        <v>480302</v>
      </c>
      <c r="E8" s="16">
        <v>43383</v>
      </c>
      <c r="F8" s="16">
        <v>43417</v>
      </c>
      <c r="G8" s="17">
        <v>2271828</v>
      </c>
      <c r="H8" s="18">
        <v>2271828</v>
      </c>
      <c r="I8" s="19">
        <f t="shared" si="2"/>
        <v>748</v>
      </c>
      <c r="J8" s="20">
        <f t="shared" si="0"/>
        <v>1807.3653866666666</v>
      </c>
      <c r="K8" s="21">
        <f t="shared" si="1"/>
        <v>1351909.3092266666</v>
      </c>
    </row>
    <row r="9" spans="1:11" x14ac:dyDescent="0.3">
      <c r="A9" s="13">
        <v>6</v>
      </c>
      <c r="B9" s="14">
        <v>480313</v>
      </c>
      <c r="C9" s="15">
        <v>100042208</v>
      </c>
      <c r="D9" s="15">
        <v>480313</v>
      </c>
      <c r="E9" s="16">
        <v>43383</v>
      </c>
      <c r="F9" s="16">
        <v>43417</v>
      </c>
      <c r="G9" s="17">
        <v>17307685</v>
      </c>
      <c r="H9" s="18">
        <v>17307685</v>
      </c>
      <c r="I9" s="19">
        <f t="shared" si="2"/>
        <v>748</v>
      </c>
      <c r="J9" s="20">
        <f t="shared" si="0"/>
        <v>13769.224955555555</v>
      </c>
      <c r="K9" s="21">
        <f t="shared" si="1"/>
        <v>10299380.266755555</v>
      </c>
    </row>
    <row r="10" spans="1:11" x14ac:dyDescent="0.3">
      <c r="A10" s="13">
        <v>7</v>
      </c>
      <c r="B10" s="14">
        <v>480870</v>
      </c>
      <c r="C10" s="15">
        <v>100042208</v>
      </c>
      <c r="D10" s="15">
        <v>480870</v>
      </c>
      <c r="E10" s="16">
        <v>43389</v>
      </c>
      <c r="F10" s="16">
        <v>43417</v>
      </c>
      <c r="G10" s="17">
        <v>10206847</v>
      </c>
      <c r="H10" s="18">
        <v>10206847</v>
      </c>
      <c r="I10" s="19">
        <f t="shared" si="2"/>
        <v>748</v>
      </c>
      <c r="J10" s="20">
        <f t="shared" si="0"/>
        <v>8120.1138355555559</v>
      </c>
      <c r="K10" s="21">
        <f t="shared" si="1"/>
        <v>6073845.1489955559</v>
      </c>
    </row>
    <row r="11" spans="1:11" x14ac:dyDescent="0.3">
      <c r="A11" s="13">
        <v>8</v>
      </c>
      <c r="B11" s="14">
        <v>480961</v>
      </c>
      <c r="C11" s="15">
        <v>100042207</v>
      </c>
      <c r="D11" s="15">
        <v>480961</v>
      </c>
      <c r="E11" s="16">
        <v>43390</v>
      </c>
      <c r="F11" s="16">
        <v>43417</v>
      </c>
      <c r="G11" s="17">
        <v>326370</v>
      </c>
      <c r="H11" s="18">
        <v>326370</v>
      </c>
      <c r="I11" s="19">
        <f t="shared" si="2"/>
        <v>748</v>
      </c>
      <c r="J11" s="20">
        <f t="shared" si="0"/>
        <v>259.64546666666666</v>
      </c>
      <c r="K11" s="21">
        <f t="shared" si="1"/>
        <v>194214.80906666667</v>
      </c>
    </row>
    <row r="12" spans="1:11" x14ac:dyDescent="0.3">
      <c r="A12" s="13">
        <v>9</v>
      </c>
      <c r="B12" s="14">
        <v>480990</v>
      </c>
      <c r="C12" s="15">
        <v>100042207</v>
      </c>
      <c r="D12" s="15">
        <v>480990</v>
      </c>
      <c r="E12" s="16">
        <v>43390</v>
      </c>
      <c r="F12" s="16">
        <v>43417</v>
      </c>
      <c r="G12" s="17">
        <v>235124</v>
      </c>
      <c r="H12" s="18">
        <v>235124</v>
      </c>
      <c r="I12" s="19">
        <f t="shared" si="2"/>
        <v>748</v>
      </c>
      <c r="J12" s="20">
        <f t="shared" si="0"/>
        <v>187.05420444444442</v>
      </c>
      <c r="K12" s="21">
        <f t="shared" si="1"/>
        <v>139916.54492444443</v>
      </c>
    </row>
    <row r="13" spans="1:11" x14ac:dyDescent="0.3">
      <c r="A13" s="13">
        <v>10</v>
      </c>
      <c r="B13" s="14">
        <v>480999</v>
      </c>
      <c r="C13" s="15">
        <v>100042207</v>
      </c>
      <c r="D13" s="15">
        <v>480999</v>
      </c>
      <c r="E13" s="16">
        <v>43390</v>
      </c>
      <c r="F13" s="16">
        <v>43417</v>
      </c>
      <c r="G13" s="17">
        <v>1497660</v>
      </c>
      <c r="H13" s="18">
        <v>1497660</v>
      </c>
      <c r="I13" s="19">
        <f t="shared" si="2"/>
        <v>748</v>
      </c>
      <c r="J13" s="20">
        <f t="shared" si="0"/>
        <v>1191.4717333333333</v>
      </c>
      <c r="K13" s="21">
        <f t="shared" si="1"/>
        <v>891220.85653333331</v>
      </c>
    </row>
    <row r="14" spans="1:11" x14ac:dyDescent="0.3">
      <c r="A14" s="13">
        <v>11</v>
      </c>
      <c r="B14" s="14">
        <v>481099</v>
      </c>
      <c r="C14" s="15">
        <v>100042207</v>
      </c>
      <c r="D14" s="15">
        <v>481099</v>
      </c>
      <c r="E14" s="16">
        <v>43390</v>
      </c>
      <c r="F14" s="16">
        <v>43417</v>
      </c>
      <c r="G14" s="17">
        <v>519730</v>
      </c>
      <c r="H14" s="18">
        <v>519730</v>
      </c>
      <c r="I14" s="19">
        <f t="shared" si="2"/>
        <v>748</v>
      </c>
      <c r="J14" s="20">
        <f t="shared" si="0"/>
        <v>413.47408888888884</v>
      </c>
      <c r="K14" s="21">
        <f t="shared" si="1"/>
        <v>309278.61848888884</v>
      </c>
    </row>
    <row r="15" spans="1:11" x14ac:dyDescent="0.3">
      <c r="A15" s="13">
        <v>12</v>
      </c>
      <c r="B15" s="14">
        <v>481103</v>
      </c>
      <c r="C15" s="15">
        <v>100042207</v>
      </c>
      <c r="D15" s="15">
        <v>481103</v>
      </c>
      <c r="E15" s="16">
        <v>43390</v>
      </c>
      <c r="F15" s="16">
        <v>43417</v>
      </c>
      <c r="G15" s="17">
        <v>227648</v>
      </c>
      <c r="H15" s="18">
        <v>227648</v>
      </c>
      <c r="I15" s="19">
        <f t="shared" si="2"/>
        <v>748</v>
      </c>
      <c r="J15" s="20">
        <f t="shared" si="0"/>
        <v>181.10663111111111</v>
      </c>
      <c r="K15" s="21">
        <f t="shared" si="1"/>
        <v>135467.76007111112</v>
      </c>
    </row>
    <row r="16" spans="1:11" x14ac:dyDescent="0.3">
      <c r="A16" s="13">
        <v>13</v>
      </c>
      <c r="B16" s="14">
        <v>481141</v>
      </c>
      <c r="C16" s="15">
        <v>100042207</v>
      </c>
      <c r="D16" s="15">
        <v>481141</v>
      </c>
      <c r="E16" s="16">
        <v>43390</v>
      </c>
      <c r="F16" s="16">
        <v>43417</v>
      </c>
      <c r="G16" s="17">
        <v>121533</v>
      </c>
      <c r="H16" s="18">
        <v>121533</v>
      </c>
      <c r="I16" s="19">
        <f t="shared" si="2"/>
        <v>748</v>
      </c>
      <c r="J16" s="20">
        <f t="shared" si="0"/>
        <v>96.68625333333334</v>
      </c>
      <c r="K16" s="21">
        <f t="shared" si="1"/>
        <v>72321.317493333336</v>
      </c>
    </row>
    <row r="17" spans="1:11" x14ac:dyDescent="0.3">
      <c r="A17" s="13">
        <v>14</v>
      </c>
      <c r="B17" s="14">
        <v>481507</v>
      </c>
      <c r="C17" s="15">
        <v>100042207</v>
      </c>
      <c r="D17" s="15">
        <v>481507</v>
      </c>
      <c r="E17" s="16">
        <v>43392</v>
      </c>
      <c r="F17" s="16">
        <v>43417</v>
      </c>
      <c r="G17" s="17">
        <v>195650</v>
      </c>
      <c r="H17" s="18">
        <v>195650</v>
      </c>
      <c r="I17" s="19">
        <f t="shared" si="2"/>
        <v>748</v>
      </c>
      <c r="J17" s="20">
        <f t="shared" si="0"/>
        <v>155.65044444444445</v>
      </c>
      <c r="K17" s="21">
        <f t="shared" si="1"/>
        <v>116426.53244444444</v>
      </c>
    </row>
    <row r="18" spans="1:11" x14ac:dyDescent="0.3">
      <c r="A18" s="13">
        <v>15</v>
      </c>
      <c r="B18" s="14">
        <v>481734</v>
      </c>
      <c r="C18" s="15">
        <v>100042207</v>
      </c>
      <c r="D18" s="15">
        <v>481734</v>
      </c>
      <c r="E18" s="16">
        <v>43395</v>
      </c>
      <c r="F18" s="16">
        <v>43417</v>
      </c>
      <c r="G18" s="17">
        <v>105200</v>
      </c>
      <c r="H18" s="18">
        <v>105200</v>
      </c>
      <c r="I18" s="19">
        <f t="shared" si="2"/>
        <v>748</v>
      </c>
      <c r="J18" s="20">
        <f t="shared" si="0"/>
        <v>83.692444444444448</v>
      </c>
      <c r="K18" s="21">
        <f t="shared" si="1"/>
        <v>62601.948444444446</v>
      </c>
    </row>
    <row r="19" spans="1:11" x14ac:dyDescent="0.3">
      <c r="A19" s="13">
        <v>16</v>
      </c>
      <c r="B19" s="14">
        <v>482084</v>
      </c>
      <c r="C19" s="15">
        <v>100042208</v>
      </c>
      <c r="D19" s="15">
        <v>482084</v>
      </c>
      <c r="E19" s="16">
        <v>43398</v>
      </c>
      <c r="F19" s="16">
        <v>43417</v>
      </c>
      <c r="G19" s="17">
        <v>1204619</v>
      </c>
      <c r="H19" s="18">
        <v>1204619</v>
      </c>
      <c r="I19" s="19">
        <f t="shared" si="2"/>
        <v>748</v>
      </c>
      <c r="J19" s="20">
        <f t="shared" si="0"/>
        <v>958.34133777777765</v>
      </c>
      <c r="K19" s="21">
        <f t="shared" si="1"/>
        <v>716839.32065777772</v>
      </c>
    </row>
    <row r="20" spans="1:11" x14ac:dyDescent="0.3">
      <c r="A20" s="13">
        <v>17</v>
      </c>
      <c r="B20" s="14">
        <v>482103</v>
      </c>
      <c r="C20" s="15">
        <v>100042207</v>
      </c>
      <c r="D20" s="15">
        <v>482103</v>
      </c>
      <c r="E20" s="16">
        <v>43398</v>
      </c>
      <c r="F20" s="16">
        <v>43417</v>
      </c>
      <c r="G20" s="17">
        <v>1297500</v>
      </c>
      <c r="H20" s="18">
        <v>1297500</v>
      </c>
      <c r="I20" s="19">
        <f t="shared" si="2"/>
        <v>748</v>
      </c>
      <c r="J20" s="20">
        <f t="shared" si="0"/>
        <v>1032.2333333333333</v>
      </c>
      <c r="K20" s="21">
        <f t="shared" si="1"/>
        <v>772110.53333333333</v>
      </c>
    </row>
    <row r="21" spans="1:11" x14ac:dyDescent="0.3">
      <c r="A21" s="13">
        <v>18</v>
      </c>
      <c r="B21" s="14">
        <v>482109</v>
      </c>
      <c r="C21" s="15">
        <v>100042207</v>
      </c>
      <c r="D21" s="15">
        <v>482109</v>
      </c>
      <c r="E21" s="16">
        <v>43398</v>
      </c>
      <c r="F21" s="16">
        <v>43417</v>
      </c>
      <c r="G21" s="17">
        <v>107600</v>
      </c>
      <c r="H21" s="18">
        <v>107600</v>
      </c>
      <c r="I21" s="19">
        <f t="shared" si="2"/>
        <v>748</v>
      </c>
      <c r="J21" s="20">
        <f t="shared" si="0"/>
        <v>85.60177777777777</v>
      </c>
      <c r="K21" s="21">
        <f t="shared" si="1"/>
        <v>64030.129777777773</v>
      </c>
    </row>
    <row r="22" spans="1:11" x14ac:dyDescent="0.3">
      <c r="A22" s="13">
        <v>19</v>
      </c>
      <c r="B22" s="14">
        <v>482251</v>
      </c>
      <c r="C22" s="15">
        <v>100042207</v>
      </c>
      <c r="D22" s="15">
        <v>482251</v>
      </c>
      <c r="E22" s="16">
        <v>43399</v>
      </c>
      <c r="F22" s="16">
        <v>43417</v>
      </c>
      <c r="G22" s="17">
        <v>110219</v>
      </c>
      <c r="H22" s="18">
        <v>110219</v>
      </c>
      <c r="I22" s="19">
        <f t="shared" si="2"/>
        <v>748</v>
      </c>
      <c r="J22" s="20">
        <f t="shared" si="0"/>
        <v>87.685337777777775</v>
      </c>
      <c r="K22" s="21">
        <f t="shared" si="1"/>
        <v>65588.63265777778</v>
      </c>
    </row>
    <row r="23" spans="1:11" x14ac:dyDescent="0.3">
      <c r="A23" s="13">
        <v>20</v>
      </c>
      <c r="B23" s="14">
        <v>482289</v>
      </c>
      <c r="C23" s="15">
        <v>100042207</v>
      </c>
      <c r="D23" s="15">
        <v>482289</v>
      </c>
      <c r="E23" s="16">
        <v>43399</v>
      </c>
      <c r="F23" s="16">
        <v>43417</v>
      </c>
      <c r="G23" s="17">
        <v>2088974</v>
      </c>
      <c r="H23" s="18">
        <v>2088974</v>
      </c>
      <c r="I23" s="19">
        <f t="shared" si="2"/>
        <v>748</v>
      </c>
      <c r="J23" s="20">
        <f t="shared" si="0"/>
        <v>1661.8948711111111</v>
      </c>
      <c r="K23" s="21">
        <f t="shared" si="1"/>
        <v>1243097.363591111</v>
      </c>
    </row>
    <row r="24" spans="1:11" x14ac:dyDescent="0.3">
      <c r="A24" s="13">
        <v>21</v>
      </c>
      <c r="B24" s="14">
        <v>482337</v>
      </c>
      <c r="C24" s="15">
        <v>100042207</v>
      </c>
      <c r="D24" s="15">
        <v>482337</v>
      </c>
      <c r="E24" s="16">
        <v>43399</v>
      </c>
      <c r="F24" s="16">
        <v>43417</v>
      </c>
      <c r="G24" s="17">
        <v>339600</v>
      </c>
      <c r="H24" s="18">
        <v>339600</v>
      </c>
      <c r="I24" s="19">
        <f t="shared" si="2"/>
        <v>748</v>
      </c>
      <c r="J24" s="20">
        <f t="shared" si="0"/>
        <v>270.17066666666665</v>
      </c>
      <c r="K24" s="21">
        <f t="shared" si="1"/>
        <v>202087.65866666666</v>
      </c>
    </row>
    <row r="25" spans="1:11" x14ac:dyDescent="0.3">
      <c r="A25" s="13">
        <v>22</v>
      </c>
      <c r="B25" s="14">
        <v>482488</v>
      </c>
      <c r="C25" s="15">
        <v>100042207</v>
      </c>
      <c r="D25" s="15">
        <v>482488</v>
      </c>
      <c r="E25" s="16">
        <v>43402</v>
      </c>
      <c r="F25" s="16">
        <v>43417</v>
      </c>
      <c r="G25" s="17">
        <v>80169</v>
      </c>
      <c r="H25" s="18">
        <v>80169</v>
      </c>
      <c r="I25" s="19">
        <f t="shared" si="2"/>
        <v>748</v>
      </c>
      <c r="J25" s="20">
        <f t="shared" si="0"/>
        <v>63.778893333333329</v>
      </c>
      <c r="K25" s="21">
        <f t="shared" si="1"/>
        <v>47706.612213333327</v>
      </c>
    </row>
    <row r="26" spans="1:11" x14ac:dyDescent="0.3">
      <c r="A26" s="13">
        <v>23</v>
      </c>
      <c r="B26" s="14">
        <v>482573</v>
      </c>
      <c r="C26" s="15">
        <v>100042207</v>
      </c>
      <c r="D26" s="15">
        <v>482573</v>
      </c>
      <c r="E26" s="16">
        <v>43402</v>
      </c>
      <c r="F26" s="16">
        <v>43417</v>
      </c>
      <c r="G26" s="17">
        <v>471469</v>
      </c>
      <c r="H26" s="18">
        <v>471469</v>
      </c>
      <c r="I26" s="19">
        <f t="shared" si="2"/>
        <v>748</v>
      </c>
      <c r="J26" s="20">
        <f t="shared" si="0"/>
        <v>375.07978222222221</v>
      </c>
      <c r="K26" s="21">
        <f t="shared" si="1"/>
        <v>280559.67710222222</v>
      </c>
    </row>
    <row r="27" spans="1:11" x14ac:dyDescent="0.3">
      <c r="A27" s="13">
        <v>24</v>
      </c>
      <c r="B27" s="14">
        <v>482995</v>
      </c>
      <c r="C27" s="15">
        <v>100042207</v>
      </c>
      <c r="D27" s="15">
        <v>482995</v>
      </c>
      <c r="E27" s="16">
        <v>43404</v>
      </c>
      <c r="F27" s="16">
        <v>43417</v>
      </c>
      <c r="G27" s="17">
        <v>180000</v>
      </c>
      <c r="H27" s="18">
        <v>180000</v>
      </c>
      <c r="I27" s="19">
        <f t="shared" si="2"/>
        <v>748</v>
      </c>
      <c r="J27" s="20">
        <f t="shared" si="0"/>
        <v>143.19999999999999</v>
      </c>
      <c r="K27" s="21">
        <f t="shared" si="1"/>
        <v>107113.59999999999</v>
      </c>
    </row>
    <row r="28" spans="1:11" x14ac:dyDescent="0.3">
      <c r="A28" s="13">
        <v>25</v>
      </c>
      <c r="B28" s="14">
        <v>483470</v>
      </c>
      <c r="C28" s="15">
        <v>100042471</v>
      </c>
      <c r="D28" s="15">
        <v>483470</v>
      </c>
      <c r="E28" s="16">
        <v>43406</v>
      </c>
      <c r="F28" s="16">
        <v>43446</v>
      </c>
      <c r="G28" s="17">
        <v>145219</v>
      </c>
      <c r="H28" s="18">
        <v>145219</v>
      </c>
      <c r="I28" s="19">
        <f t="shared" si="2"/>
        <v>719</v>
      </c>
      <c r="J28" s="20">
        <f t="shared" si="0"/>
        <v>115.52978222222221</v>
      </c>
      <c r="K28" s="21">
        <f t="shared" si="1"/>
        <v>83065.913417777774</v>
      </c>
    </row>
    <row r="29" spans="1:11" x14ac:dyDescent="0.3">
      <c r="A29" s="13">
        <v>26</v>
      </c>
      <c r="B29" s="14">
        <v>483652</v>
      </c>
      <c r="C29" s="15">
        <v>100042471</v>
      </c>
      <c r="D29" s="15">
        <v>483652</v>
      </c>
      <c r="E29" s="16">
        <v>43410</v>
      </c>
      <c r="F29" s="16">
        <v>43446</v>
      </c>
      <c r="G29" s="17">
        <v>514069</v>
      </c>
      <c r="H29" s="18">
        <v>514069</v>
      </c>
      <c r="I29" s="19">
        <f t="shared" si="2"/>
        <v>719</v>
      </c>
      <c r="J29" s="20">
        <f t="shared" si="0"/>
        <v>408.97044888888888</v>
      </c>
      <c r="K29" s="21">
        <f t="shared" si="1"/>
        <v>294049.75275111111</v>
      </c>
    </row>
    <row r="30" spans="1:11" x14ac:dyDescent="0.3">
      <c r="A30" s="13">
        <v>27</v>
      </c>
      <c r="B30" s="14">
        <v>483723</v>
      </c>
      <c r="C30" s="15">
        <v>100042471</v>
      </c>
      <c r="D30" s="15">
        <v>483723</v>
      </c>
      <c r="E30" s="16">
        <v>43410</v>
      </c>
      <c r="F30" s="16">
        <v>43446</v>
      </c>
      <c r="G30" s="17">
        <v>198451</v>
      </c>
      <c r="H30" s="18">
        <v>198451</v>
      </c>
      <c r="I30" s="19">
        <f t="shared" si="2"/>
        <v>719</v>
      </c>
      <c r="J30" s="20">
        <f t="shared" si="0"/>
        <v>157.87879555555554</v>
      </c>
      <c r="K30" s="21">
        <f t="shared" si="1"/>
        <v>113514.85400444444</v>
      </c>
    </row>
    <row r="31" spans="1:11" x14ac:dyDescent="0.3">
      <c r="A31" s="13">
        <v>28</v>
      </c>
      <c r="B31" s="14">
        <v>483733</v>
      </c>
      <c r="C31" s="15">
        <v>100042471</v>
      </c>
      <c r="D31" s="15">
        <v>483733</v>
      </c>
      <c r="E31" s="16">
        <v>43410</v>
      </c>
      <c r="F31" s="16">
        <v>43446</v>
      </c>
      <c r="G31" s="17">
        <v>108600</v>
      </c>
      <c r="H31" s="18">
        <v>108600</v>
      </c>
      <c r="I31" s="19">
        <f t="shared" si="2"/>
        <v>719</v>
      </c>
      <c r="J31" s="20">
        <f t="shared" si="0"/>
        <v>86.397333333333322</v>
      </c>
      <c r="K31" s="21">
        <f t="shared" si="1"/>
        <v>62119.68266666666</v>
      </c>
    </row>
    <row r="32" spans="1:11" x14ac:dyDescent="0.3">
      <c r="A32" s="13">
        <v>29</v>
      </c>
      <c r="B32" s="14">
        <v>483747</v>
      </c>
      <c r="C32" s="15">
        <v>100042471</v>
      </c>
      <c r="D32" s="15">
        <v>483747</v>
      </c>
      <c r="E32" s="16">
        <v>43411</v>
      </c>
      <c r="F32" s="16">
        <v>43446</v>
      </c>
      <c r="G32" s="17">
        <v>108600</v>
      </c>
      <c r="H32" s="18">
        <v>108600</v>
      </c>
      <c r="I32" s="19">
        <f t="shared" si="2"/>
        <v>719</v>
      </c>
      <c r="J32" s="20">
        <f t="shared" si="0"/>
        <v>86.397333333333322</v>
      </c>
      <c r="K32" s="21">
        <f t="shared" si="1"/>
        <v>62119.68266666666</v>
      </c>
    </row>
    <row r="33" spans="1:11" x14ac:dyDescent="0.3">
      <c r="A33" s="13">
        <v>30</v>
      </c>
      <c r="B33" s="14">
        <v>484041</v>
      </c>
      <c r="C33" s="15">
        <v>100042471</v>
      </c>
      <c r="D33" s="15">
        <v>484041</v>
      </c>
      <c r="E33" s="16">
        <v>43412</v>
      </c>
      <c r="F33" s="16">
        <v>43446</v>
      </c>
      <c r="G33" s="17">
        <v>372383</v>
      </c>
      <c r="H33" s="18">
        <v>372383</v>
      </c>
      <c r="I33" s="19">
        <f t="shared" si="2"/>
        <v>719</v>
      </c>
      <c r="J33" s="20">
        <f t="shared" si="0"/>
        <v>296.25136444444439</v>
      </c>
      <c r="K33" s="21">
        <f t="shared" si="1"/>
        <v>213004.73103555551</v>
      </c>
    </row>
    <row r="34" spans="1:11" x14ac:dyDescent="0.3">
      <c r="A34" s="13">
        <v>31</v>
      </c>
      <c r="B34" s="14">
        <v>484575</v>
      </c>
      <c r="C34" s="15">
        <v>100042471</v>
      </c>
      <c r="D34" s="15">
        <v>484575</v>
      </c>
      <c r="E34" s="16">
        <v>43418</v>
      </c>
      <c r="F34" s="16">
        <v>43446</v>
      </c>
      <c r="G34" s="17">
        <v>234700</v>
      </c>
      <c r="H34" s="18">
        <v>234700</v>
      </c>
      <c r="I34" s="19">
        <f t="shared" si="2"/>
        <v>719</v>
      </c>
      <c r="J34" s="20">
        <f t="shared" si="0"/>
        <v>186.71688888888889</v>
      </c>
      <c r="K34" s="21">
        <f t="shared" si="1"/>
        <v>134249.44311111112</v>
      </c>
    </row>
    <row r="35" spans="1:11" x14ac:dyDescent="0.3">
      <c r="A35" s="13">
        <v>32</v>
      </c>
      <c r="B35" s="14">
        <v>484612</v>
      </c>
      <c r="C35" s="15">
        <v>100042471</v>
      </c>
      <c r="D35" s="15">
        <v>484612</v>
      </c>
      <c r="E35" s="16">
        <v>43418</v>
      </c>
      <c r="F35" s="16">
        <v>43446</v>
      </c>
      <c r="G35" s="17">
        <v>146631</v>
      </c>
      <c r="H35" s="18">
        <v>146631</v>
      </c>
      <c r="I35" s="19">
        <f t="shared" si="2"/>
        <v>719</v>
      </c>
      <c r="J35" s="20">
        <f t="shared" si="0"/>
        <v>116.65310666666666</v>
      </c>
      <c r="K35" s="21">
        <f t="shared" si="1"/>
        <v>83873.583693333334</v>
      </c>
    </row>
    <row r="36" spans="1:11" x14ac:dyDescent="0.3">
      <c r="A36" s="13">
        <v>33</v>
      </c>
      <c r="B36" s="14">
        <v>485934</v>
      </c>
      <c r="C36" s="15">
        <v>100042471</v>
      </c>
      <c r="D36" s="15">
        <v>485934</v>
      </c>
      <c r="E36" s="16">
        <v>43427</v>
      </c>
      <c r="F36" s="16">
        <v>43446</v>
      </c>
      <c r="G36" s="17">
        <v>79688</v>
      </c>
      <c r="H36" s="18">
        <v>79688</v>
      </c>
      <c r="I36" s="19">
        <f t="shared" si="2"/>
        <v>719</v>
      </c>
      <c r="J36" s="20">
        <f t="shared" si="0"/>
        <v>63.396231111111106</v>
      </c>
      <c r="K36" s="21">
        <f t="shared" si="1"/>
        <v>45581.890168888887</v>
      </c>
    </row>
    <row r="37" spans="1:11" x14ac:dyDescent="0.3">
      <c r="A37" s="13">
        <v>34</v>
      </c>
      <c r="B37" s="14">
        <v>485955</v>
      </c>
      <c r="C37" s="15">
        <v>100042471</v>
      </c>
      <c r="D37" s="15">
        <v>485955</v>
      </c>
      <c r="E37" s="16">
        <v>43427</v>
      </c>
      <c r="F37" s="16">
        <v>43446</v>
      </c>
      <c r="G37" s="17">
        <v>218369</v>
      </c>
      <c r="H37" s="18">
        <v>218369</v>
      </c>
      <c r="I37" s="19">
        <f t="shared" si="2"/>
        <v>719</v>
      </c>
      <c r="J37" s="20">
        <f t="shared" si="0"/>
        <v>173.72467111111112</v>
      </c>
      <c r="K37" s="21">
        <f t="shared" si="1"/>
        <v>124908.03852888889</v>
      </c>
    </row>
    <row r="38" spans="1:11" x14ac:dyDescent="0.3">
      <c r="A38" s="13">
        <v>35</v>
      </c>
      <c r="B38" s="14">
        <v>486027</v>
      </c>
      <c r="C38" s="15">
        <v>100042471</v>
      </c>
      <c r="D38" s="15">
        <v>486027</v>
      </c>
      <c r="E38" s="16">
        <v>43427</v>
      </c>
      <c r="F38" s="16">
        <v>43446</v>
      </c>
      <c r="G38" s="17">
        <v>74669</v>
      </c>
      <c r="H38" s="18">
        <v>74669</v>
      </c>
      <c r="I38" s="19">
        <f t="shared" si="2"/>
        <v>719</v>
      </c>
      <c r="J38" s="20">
        <f t="shared" si="0"/>
        <v>59.403337777777779</v>
      </c>
      <c r="K38" s="21">
        <f t="shared" si="1"/>
        <v>42710.999862222219</v>
      </c>
    </row>
    <row r="39" spans="1:11" x14ac:dyDescent="0.3">
      <c r="A39" s="13">
        <v>36</v>
      </c>
      <c r="B39" s="14">
        <v>486034</v>
      </c>
      <c r="C39" s="15">
        <v>100042471</v>
      </c>
      <c r="D39" s="15">
        <v>486034</v>
      </c>
      <c r="E39" s="16">
        <v>43427</v>
      </c>
      <c r="F39" s="16">
        <v>43446</v>
      </c>
      <c r="G39" s="17">
        <v>81364</v>
      </c>
      <c r="H39" s="18">
        <v>81364</v>
      </c>
      <c r="I39" s="19">
        <f t="shared" si="2"/>
        <v>719</v>
      </c>
      <c r="J39" s="20">
        <f t="shared" si="0"/>
        <v>64.72958222222222</v>
      </c>
      <c r="K39" s="21">
        <f t="shared" si="1"/>
        <v>46540.569617777779</v>
      </c>
    </row>
    <row r="40" spans="1:11" x14ac:dyDescent="0.3">
      <c r="A40" s="13">
        <v>37</v>
      </c>
      <c r="B40" s="14">
        <v>486167</v>
      </c>
      <c r="C40" s="15">
        <v>100042471</v>
      </c>
      <c r="D40" s="15">
        <v>486167</v>
      </c>
      <c r="E40" s="16">
        <v>43430</v>
      </c>
      <c r="F40" s="16">
        <v>43446</v>
      </c>
      <c r="G40" s="17">
        <v>726789</v>
      </c>
      <c r="H40" s="18">
        <v>726789</v>
      </c>
      <c r="I40" s="19">
        <f t="shared" si="2"/>
        <v>719</v>
      </c>
      <c r="J40" s="20">
        <f t="shared" si="0"/>
        <v>578.20102666666673</v>
      </c>
      <c r="K40" s="21">
        <f t="shared" si="1"/>
        <v>415726.53817333339</v>
      </c>
    </row>
    <row r="41" spans="1:11" x14ac:dyDescent="0.3">
      <c r="A41" s="13">
        <v>38</v>
      </c>
      <c r="B41" s="14">
        <v>486714</v>
      </c>
      <c r="C41" s="15">
        <v>100042471</v>
      </c>
      <c r="D41" s="15">
        <v>486714</v>
      </c>
      <c r="E41" s="16">
        <v>43432</v>
      </c>
      <c r="F41" s="16">
        <v>43446</v>
      </c>
      <c r="G41" s="17">
        <v>269075</v>
      </c>
      <c r="H41" s="18">
        <v>269075</v>
      </c>
      <c r="I41" s="19">
        <f t="shared" si="2"/>
        <v>719</v>
      </c>
      <c r="J41" s="20">
        <f t="shared" si="0"/>
        <v>214.06411111111112</v>
      </c>
      <c r="K41" s="21">
        <f t="shared" si="1"/>
        <v>153912.0958888889</v>
      </c>
    </row>
    <row r="42" spans="1:11" x14ac:dyDescent="0.3">
      <c r="A42" s="13">
        <v>39</v>
      </c>
      <c r="B42" s="14">
        <v>486790</v>
      </c>
      <c r="C42" s="15">
        <v>100042471</v>
      </c>
      <c r="D42" s="15">
        <v>486790</v>
      </c>
      <c r="E42" s="16">
        <v>43433</v>
      </c>
      <c r="F42" s="16">
        <v>43446</v>
      </c>
      <c r="G42" s="17">
        <v>1563900</v>
      </c>
      <c r="H42" s="18">
        <v>1563900</v>
      </c>
      <c r="I42" s="19">
        <f t="shared" si="2"/>
        <v>719</v>
      </c>
      <c r="J42" s="20">
        <f t="shared" si="0"/>
        <v>1244.1693333333333</v>
      </c>
      <c r="K42" s="21">
        <f t="shared" si="1"/>
        <v>894557.75066666666</v>
      </c>
    </row>
    <row r="43" spans="1:11" x14ac:dyDescent="0.3">
      <c r="A43" s="13">
        <v>40</v>
      </c>
      <c r="B43" s="14">
        <v>486905</v>
      </c>
      <c r="C43" s="15">
        <v>100042471</v>
      </c>
      <c r="D43" s="15">
        <v>486905</v>
      </c>
      <c r="E43" s="16">
        <v>43433</v>
      </c>
      <c r="F43" s="16">
        <v>43446</v>
      </c>
      <c r="G43" s="17">
        <v>796290</v>
      </c>
      <c r="H43" s="18">
        <v>796290</v>
      </c>
      <c r="I43" s="19">
        <f t="shared" si="2"/>
        <v>719</v>
      </c>
      <c r="J43" s="20">
        <f t="shared" si="0"/>
        <v>633.49293333333321</v>
      </c>
      <c r="K43" s="21">
        <f t="shared" si="1"/>
        <v>455481.41906666657</v>
      </c>
    </row>
    <row r="44" spans="1:11" x14ac:dyDescent="0.3">
      <c r="A44" s="13">
        <v>41</v>
      </c>
      <c r="B44" s="14">
        <v>487050</v>
      </c>
      <c r="C44" s="15">
        <v>100042471</v>
      </c>
      <c r="D44" s="15">
        <v>487050</v>
      </c>
      <c r="E44" s="16">
        <v>43434</v>
      </c>
      <c r="F44" s="16">
        <v>43446</v>
      </c>
      <c r="G44" s="17">
        <v>246280</v>
      </c>
      <c r="H44" s="18">
        <v>246280</v>
      </c>
      <c r="I44" s="19">
        <f t="shared" si="2"/>
        <v>719</v>
      </c>
      <c r="J44" s="20">
        <f t="shared" si="0"/>
        <v>195.92942222222223</v>
      </c>
      <c r="K44" s="21">
        <f t="shared" si="1"/>
        <v>140873.25457777779</v>
      </c>
    </row>
    <row r="45" spans="1:11" x14ac:dyDescent="0.3">
      <c r="A45" s="13">
        <v>42</v>
      </c>
      <c r="B45" s="14">
        <v>487650</v>
      </c>
      <c r="C45" s="15">
        <v>100042711</v>
      </c>
      <c r="D45" s="15">
        <v>487650</v>
      </c>
      <c r="E45" s="16">
        <v>43439</v>
      </c>
      <c r="F45" s="16">
        <v>43479</v>
      </c>
      <c r="G45" s="17">
        <v>108600</v>
      </c>
      <c r="H45" s="18">
        <v>108600</v>
      </c>
      <c r="I45" s="19">
        <f t="shared" si="2"/>
        <v>686</v>
      </c>
      <c r="J45" s="20">
        <f t="shared" si="0"/>
        <v>86.397333333333322</v>
      </c>
      <c r="K45" s="21">
        <f t="shared" si="1"/>
        <v>59268.570666666659</v>
      </c>
    </row>
    <row r="46" spans="1:11" x14ac:dyDescent="0.3">
      <c r="A46" s="13">
        <v>43</v>
      </c>
      <c r="B46" s="14">
        <v>487903</v>
      </c>
      <c r="C46" s="15">
        <v>100042711</v>
      </c>
      <c r="D46" s="15">
        <v>487903</v>
      </c>
      <c r="E46" s="16">
        <v>43441</v>
      </c>
      <c r="F46" s="16">
        <v>43479</v>
      </c>
      <c r="G46" s="17">
        <v>380866</v>
      </c>
      <c r="H46" s="18">
        <v>380866</v>
      </c>
      <c r="I46" s="19">
        <f t="shared" si="2"/>
        <v>686</v>
      </c>
      <c r="J46" s="20">
        <f t="shared" si="0"/>
        <v>303.00006222222225</v>
      </c>
      <c r="K46" s="21">
        <f t="shared" si="1"/>
        <v>207858.04268444446</v>
      </c>
    </row>
    <row r="47" spans="1:11" x14ac:dyDescent="0.3">
      <c r="A47" s="13">
        <v>44</v>
      </c>
      <c r="B47" s="14">
        <v>487978</v>
      </c>
      <c r="C47" s="15">
        <v>100042711</v>
      </c>
      <c r="D47" s="15">
        <v>487978</v>
      </c>
      <c r="E47" s="16">
        <v>43441</v>
      </c>
      <c r="F47" s="16">
        <v>43479</v>
      </c>
      <c r="G47" s="17">
        <v>124612</v>
      </c>
      <c r="H47" s="18">
        <v>124612</v>
      </c>
      <c r="I47" s="19">
        <f t="shared" si="2"/>
        <v>686</v>
      </c>
      <c r="J47" s="20">
        <f t="shared" si="0"/>
        <v>99.13576888888889</v>
      </c>
      <c r="K47" s="21">
        <f t="shared" si="1"/>
        <v>68007.137457777775</v>
      </c>
    </row>
    <row r="48" spans="1:11" x14ac:dyDescent="0.3">
      <c r="A48" s="13">
        <v>45</v>
      </c>
      <c r="B48" s="14">
        <v>488187</v>
      </c>
      <c r="C48" s="15">
        <v>100042711</v>
      </c>
      <c r="D48" s="15">
        <v>488187</v>
      </c>
      <c r="E48" s="16">
        <v>43445</v>
      </c>
      <c r="F48" s="16">
        <v>43479</v>
      </c>
      <c r="G48" s="17">
        <v>107850</v>
      </c>
      <c r="H48" s="18">
        <v>107850</v>
      </c>
      <c r="I48" s="19">
        <f t="shared" si="2"/>
        <v>686</v>
      </c>
      <c r="J48" s="20">
        <f t="shared" si="0"/>
        <v>85.800666666666658</v>
      </c>
      <c r="K48" s="21">
        <f t="shared" si="1"/>
        <v>58859.257333333328</v>
      </c>
    </row>
    <row r="49" spans="1:11" x14ac:dyDescent="0.3">
      <c r="A49" s="13">
        <v>46</v>
      </c>
      <c r="B49" s="14">
        <v>488743</v>
      </c>
      <c r="C49" s="15">
        <v>100042711</v>
      </c>
      <c r="D49" s="15">
        <v>488743</v>
      </c>
      <c r="E49" s="16">
        <v>43450</v>
      </c>
      <c r="F49" s="16">
        <v>43479</v>
      </c>
      <c r="G49" s="17">
        <v>104452</v>
      </c>
      <c r="H49" s="18">
        <v>104452</v>
      </c>
      <c r="I49" s="19">
        <f t="shared" si="2"/>
        <v>686</v>
      </c>
      <c r="J49" s="20">
        <f t="shared" si="0"/>
        <v>83.09736888888888</v>
      </c>
      <c r="K49" s="21">
        <f t="shared" si="1"/>
        <v>57004.795057777774</v>
      </c>
    </row>
    <row r="50" spans="1:11" x14ac:dyDescent="0.3">
      <c r="A50" s="13">
        <v>47</v>
      </c>
      <c r="B50" s="14">
        <v>488823</v>
      </c>
      <c r="C50" s="15">
        <v>100042711</v>
      </c>
      <c r="D50" s="15">
        <v>488823</v>
      </c>
      <c r="E50" s="16">
        <v>43451</v>
      </c>
      <c r="F50" s="16">
        <v>43479</v>
      </c>
      <c r="G50" s="17">
        <v>135603</v>
      </c>
      <c r="H50" s="18">
        <v>135603</v>
      </c>
      <c r="I50" s="19">
        <f t="shared" si="2"/>
        <v>686</v>
      </c>
      <c r="J50" s="20">
        <f t="shared" si="0"/>
        <v>107.87971999999999</v>
      </c>
      <c r="K50" s="21">
        <f t="shared" si="1"/>
        <v>74005.48792</v>
      </c>
    </row>
    <row r="51" spans="1:11" x14ac:dyDescent="0.3">
      <c r="A51" s="13">
        <v>48</v>
      </c>
      <c r="B51" s="14">
        <v>489028</v>
      </c>
      <c r="C51" s="15">
        <v>100042711</v>
      </c>
      <c r="D51" s="15">
        <v>489028</v>
      </c>
      <c r="E51" s="16">
        <v>43452</v>
      </c>
      <c r="F51" s="16">
        <v>43479</v>
      </c>
      <c r="G51" s="17">
        <v>255725</v>
      </c>
      <c r="H51" s="18">
        <v>255725</v>
      </c>
      <c r="I51" s="19">
        <f t="shared" si="2"/>
        <v>686</v>
      </c>
      <c r="J51" s="20">
        <f t="shared" si="0"/>
        <v>203.44344444444445</v>
      </c>
      <c r="K51" s="21">
        <f t="shared" si="1"/>
        <v>139562.20288888889</v>
      </c>
    </row>
    <row r="52" spans="1:11" x14ac:dyDescent="0.3">
      <c r="A52" s="13">
        <v>49</v>
      </c>
      <c r="B52" s="14">
        <v>489833</v>
      </c>
      <c r="C52" s="15">
        <v>100042725</v>
      </c>
      <c r="D52" s="15">
        <v>489833</v>
      </c>
      <c r="E52" s="16">
        <v>43460</v>
      </c>
      <c r="F52" s="16">
        <v>43482</v>
      </c>
      <c r="G52" s="17">
        <v>1496185</v>
      </c>
      <c r="H52" s="18">
        <v>1496185</v>
      </c>
      <c r="I52" s="19">
        <f t="shared" si="2"/>
        <v>683</v>
      </c>
      <c r="J52" s="20">
        <f t="shared" si="0"/>
        <v>1190.2982888888887</v>
      </c>
      <c r="K52" s="21">
        <f t="shared" si="1"/>
        <v>812973.73131111101</v>
      </c>
    </row>
    <row r="53" spans="1:11" x14ac:dyDescent="0.3">
      <c r="A53" s="13">
        <v>50</v>
      </c>
      <c r="B53" s="14">
        <v>490166</v>
      </c>
      <c r="C53" s="15">
        <v>100042711</v>
      </c>
      <c r="D53" s="15">
        <v>490166</v>
      </c>
      <c r="E53" s="16">
        <v>43462</v>
      </c>
      <c r="F53" s="16">
        <v>43479</v>
      </c>
      <c r="G53" s="17">
        <v>868500</v>
      </c>
      <c r="H53" s="18">
        <v>868500</v>
      </c>
      <c r="I53" s="19">
        <f t="shared" si="2"/>
        <v>686</v>
      </c>
      <c r="J53" s="20">
        <f t="shared" si="0"/>
        <v>690.93999999999994</v>
      </c>
      <c r="K53" s="21">
        <f t="shared" si="1"/>
        <v>473984.83999999997</v>
      </c>
    </row>
    <row r="54" spans="1:11" x14ac:dyDescent="0.3">
      <c r="A54" s="13">
        <v>51</v>
      </c>
      <c r="B54" s="14">
        <v>490706</v>
      </c>
      <c r="C54" s="15">
        <v>100042711</v>
      </c>
      <c r="D54" s="15">
        <v>490706</v>
      </c>
      <c r="E54" s="16">
        <v>43465</v>
      </c>
      <c r="F54" s="16">
        <v>43479</v>
      </c>
      <c r="G54" s="17">
        <v>173289</v>
      </c>
      <c r="H54" s="18">
        <v>173289</v>
      </c>
      <c r="I54" s="19">
        <f t="shared" si="2"/>
        <v>686</v>
      </c>
      <c r="J54" s="20">
        <f t="shared" si="0"/>
        <v>137.86102666666665</v>
      </c>
      <c r="K54" s="21">
        <f t="shared" si="1"/>
        <v>94572.664293333321</v>
      </c>
    </row>
    <row r="55" spans="1:11" x14ac:dyDescent="0.3">
      <c r="A55" s="13">
        <v>52</v>
      </c>
      <c r="B55" s="14">
        <v>491357</v>
      </c>
      <c r="C55" s="15">
        <v>100042983</v>
      </c>
      <c r="D55" s="15">
        <v>491357</v>
      </c>
      <c r="E55" s="16">
        <v>43479</v>
      </c>
      <c r="F55" s="16">
        <v>43512</v>
      </c>
      <c r="G55" s="17">
        <v>124469</v>
      </c>
      <c r="H55" s="18">
        <v>124469</v>
      </c>
      <c r="I55" s="19">
        <f t="shared" si="2"/>
        <v>653</v>
      </c>
      <c r="J55" s="20">
        <f t="shared" si="0"/>
        <v>99.022004444444448</v>
      </c>
      <c r="K55" s="21">
        <f t="shared" si="1"/>
        <v>64661.368902222224</v>
      </c>
    </row>
    <row r="56" spans="1:11" x14ac:dyDescent="0.3">
      <c r="A56" s="13">
        <v>53</v>
      </c>
      <c r="B56" s="14">
        <v>491358</v>
      </c>
      <c r="C56" s="15">
        <v>100042983</v>
      </c>
      <c r="D56" s="15">
        <v>491358</v>
      </c>
      <c r="E56" s="16">
        <v>43479</v>
      </c>
      <c r="F56" s="16">
        <v>43512</v>
      </c>
      <c r="G56" s="17">
        <v>125583</v>
      </c>
      <c r="H56" s="18">
        <v>125583</v>
      </c>
      <c r="I56" s="19">
        <f t="shared" si="2"/>
        <v>653</v>
      </c>
      <c r="J56" s="20">
        <f t="shared" si="0"/>
        <v>99.908253333333334</v>
      </c>
      <c r="K56" s="21">
        <f t="shared" si="1"/>
        <v>65240.089426666666</v>
      </c>
    </row>
    <row r="57" spans="1:11" x14ac:dyDescent="0.3">
      <c r="A57" s="13">
        <v>54</v>
      </c>
      <c r="B57" s="14">
        <v>491359</v>
      </c>
      <c r="C57" s="15">
        <v>100042983</v>
      </c>
      <c r="D57" s="15">
        <v>491359</v>
      </c>
      <c r="E57" s="16">
        <v>43479</v>
      </c>
      <c r="F57" s="16">
        <v>43512</v>
      </c>
      <c r="G57" s="17">
        <v>111134</v>
      </c>
      <c r="H57" s="18">
        <v>111134</v>
      </c>
      <c r="I57" s="19">
        <f t="shared" si="2"/>
        <v>653</v>
      </c>
      <c r="J57" s="20">
        <f t="shared" si="0"/>
        <v>88.413271111111101</v>
      </c>
      <c r="K57" s="21">
        <f t="shared" si="1"/>
        <v>57733.866035555548</v>
      </c>
    </row>
    <row r="58" spans="1:11" x14ac:dyDescent="0.3">
      <c r="A58" s="13">
        <v>55</v>
      </c>
      <c r="B58" s="14">
        <v>491360</v>
      </c>
      <c r="C58" s="15">
        <v>100042983</v>
      </c>
      <c r="D58" s="15">
        <v>491360</v>
      </c>
      <c r="E58" s="16">
        <v>43479</v>
      </c>
      <c r="F58" s="16">
        <v>43512</v>
      </c>
      <c r="G58" s="17">
        <v>349984</v>
      </c>
      <c r="H58" s="18">
        <v>349984</v>
      </c>
      <c r="I58" s="19">
        <f t="shared" si="2"/>
        <v>653</v>
      </c>
      <c r="J58" s="20">
        <f t="shared" si="0"/>
        <v>278.43171555555557</v>
      </c>
      <c r="K58" s="21">
        <f t="shared" si="1"/>
        <v>181815.91025777778</v>
      </c>
    </row>
    <row r="59" spans="1:11" x14ac:dyDescent="0.3">
      <c r="A59" s="13">
        <v>56</v>
      </c>
      <c r="B59" s="14">
        <v>491362</v>
      </c>
      <c r="C59" s="15">
        <v>100042983</v>
      </c>
      <c r="D59" s="15">
        <v>491362</v>
      </c>
      <c r="E59" s="16">
        <v>43479</v>
      </c>
      <c r="F59" s="16">
        <v>43512</v>
      </c>
      <c r="G59" s="17">
        <v>239083</v>
      </c>
      <c r="H59" s="18">
        <v>239083</v>
      </c>
      <c r="I59" s="19">
        <f t="shared" si="2"/>
        <v>653</v>
      </c>
      <c r="J59" s="20">
        <f t="shared" si="0"/>
        <v>190.20380888888889</v>
      </c>
      <c r="K59" s="21">
        <f t="shared" si="1"/>
        <v>124203.08720444444</v>
      </c>
    </row>
    <row r="60" spans="1:11" x14ac:dyDescent="0.3">
      <c r="A60" s="13">
        <v>57</v>
      </c>
      <c r="B60" s="14">
        <v>491491</v>
      </c>
      <c r="C60" s="15">
        <v>100042983</v>
      </c>
      <c r="D60" s="15">
        <v>491491</v>
      </c>
      <c r="E60" s="16">
        <v>43479</v>
      </c>
      <c r="F60" s="16">
        <v>43512</v>
      </c>
      <c r="G60" s="17">
        <v>295192</v>
      </c>
      <c r="H60" s="18">
        <v>295192</v>
      </c>
      <c r="I60" s="19">
        <f t="shared" si="2"/>
        <v>653</v>
      </c>
      <c r="J60" s="20">
        <f t="shared" si="0"/>
        <v>234.84163555555554</v>
      </c>
      <c r="K60" s="21">
        <f t="shared" si="1"/>
        <v>153351.58801777777</v>
      </c>
    </row>
    <row r="61" spans="1:11" x14ac:dyDescent="0.3">
      <c r="A61" s="13">
        <v>58</v>
      </c>
      <c r="B61" s="14">
        <v>491498</v>
      </c>
      <c r="C61" s="15">
        <v>100042983</v>
      </c>
      <c r="D61" s="15">
        <v>491498</v>
      </c>
      <c r="E61" s="16">
        <v>43479</v>
      </c>
      <c r="F61" s="16">
        <v>43512</v>
      </c>
      <c r="G61" s="17">
        <v>59284</v>
      </c>
      <c r="H61" s="18">
        <v>59284</v>
      </c>
      <c r="I61" s="19">
        <f t="shared" si="2"/>
        <v>653</v>
      </c>
      <c r="J61" s="20">
        <f t="shared" si="0"/>
        <v>47.163715555555548</v>
      </c>
      <c r="K61" s="21">
        <f t="shared" si="1"/>
        <v>30797.906257777773</v>
      </c>
    </row>
    <row r="62" spans="1:11" x14ac:dyDescent="0.3">
      <c r="A62" s="13">
        <v>59</v>
      </c>
      <c r="B62" s="14">
        <v>491564</v>
      </c>
      <c r="C62" s="15">
        <v>100042941</v>
      </c>
      <c r="D62" s="15">
        <v>491564</v>
      </c>
      <c r="E62" s="16">
        <v>43480</v>
      </c>
      <c r="F62" s="16">
        <v>43511</v>
      </c>
      <c r="G62" s="17">
        <v>2125360</v>
      </c>
      <c r="H62" s="18">
        <v>2125360</v>
      </c>
      <c r="I62" s="19">
        <f t="shared" si="2"/>
        <v>654</v>
      </c>
      <c r="J62" s="20">
        <f t="shared" si="0"/>
        <v>1690.8419555555554</v>
      </c>
      <c r="K62" s="21">
        <f t="shared" si="1"/>
        <v>1105810.6389333333</v>
      </c>
    </row>
    <row r="63" spans="1:11" x14ac:dyDescent="0.3">
      <c r="A63" s="13">
        <v>60</v>
      </c>
      <c r="B63" s="14">
        <v>491729</v>
      </c>
      <c r="C63" s="15">
        <v>100042941</v>
      </c>
      <c r="D63" s="15">
        <v>491729</v>
      </c>
      <c r="E63" s="16">
        <v>43480</v>
      </c>
      <c r="F63" s="16">
        <v>43511</v>
      </c>
      <c r="G63" s="17">
        <v>6333002</v>
      </c>
      <c r="H63" s="18">
        <v>6333002</v>
      </c>
      <c r="I63" s="19">
        <f t="shared" si="2"/>
        <v>654</v>
      </c>
      <c r="J63" s="20">
        <f t="shared" si="0"/>
        <v>5038.2549244444444</v>
      </c>
      <c r="K63" s="21">
        <f t="shared" si="1"/>
        <v>3295018.7205866668</v>
      </c>
    </row>
    <row r="64" spans="1:11" x14ac:dyDescent="0.3">
      <c r="A64" s="13">
        <v>61</v>
      </c>
      <c r="B64" s="14">
        <v>491817</v>
      </c>
      <c r="C64" s="15">
        <v>100042983</v>
      </c>
      <c r="D64" s="15">
        <v>491817</v>
      </c>
      <c r="E64" s="16">
        <v>43480</v>
      </c>
      <c r="F64" s="16">
        <v>43512</v>
      </c>
      <c r="G64" s="17">
        <v>252548</v>
      </c>
      <c r="H64" s="18">
        <v>252548</v>
      </c>
      <c r="I64" s="19">
        <f t="shared" si="2"/>
        <v>653</v>
      </c>
      <c r="J64" s="20">
        <f t="shared" si="0"/>
        <v>200.91596444444443</v>
      </c>
      <c r="K64" s="21">
        <f t="shared" si="1"/>
        <v>131198.12478222221</v>
      </c>
    </row>
    <row r="65" spans="1:11" x14ac:dyDescent="0.3">
      <c r="A65" s="13">
        <v>62</v>
      </c>
      <c r="B65" s="14">
        <v>491967</v>
      </c>
      <c r="C65" s="15">
        <v>100042983</v>
      </c>
      <c r="D65" s="15">
        <v>491967</v>
      </c>
      <c r="E65" s="16">
        <v>43481</v>
      </c>
      <c r="F65" s="16">
        <v>43512</v>
      </c>
      <c r="G65" s="17">
        <v>84091</v>
      </c>
      <c r="H65" s="18">
        <v>84091</v>
      </c>
      <c r="I65" s="19">
        <f t="shared" si="2"/>
        <v>653</v>
      </c>
      <c r="J65" s="20">
        <f t="shared" si="0"/>
        <v>66.899062222222213</v>
      </c>
      <c r="K65" s="21">
        <f t="shared" si="1"/>
        <v>43685.087631111106</v>
      </c>
    </row>
    <row r="66" spans="1:11" x14ac:dyDescent="0.3">
      <c r="A66" s="13">
        <v>63</v>
      </c>
      <c r="B66" s="14" t="s">
        <v>8</v>
      </c>
      <c r="C66" s="15">
        <v>100042983</v>
      </c>
      <c r="D66" s="13" t="s">
        <v>8</v>
      </c>
      <c r="E66" s="16">
        <v>43488</v>
      </c>
      <c r="F66" s="16">
        <v>43512</v>
      </c>
      <c r="G66" s="17">
        <v>87320</v>
      </c>
      <c r="H66" s="18">
        <v>87320</v>
      </c>
      <c r="I66" s="19">
        <f t="shared" si="2"/>
        <v>653</v>
      </c>
      <c r="J66" s="20">
        <f t="shared" si="0"/>
        <v>69.467911111111107</v>
      </c>
      <c r="K66" s="21">
        <f t="shared" si="1"/>
        <v>45362.54595555555</v>
      </c>
    </row>
    <row r="67" spans="1:11" x14ac:dyDescent="0.3">
      <c r="A67" s="13">
        <v>64</v>
      </c>
      <c r="B67" s="14" t="s">
        <v>9</v>
      </c>
      <c r="C67" s="15">
        <v>100042983</v>
      </c>
      <c r="D67" s="13" t="s">
        <v>9</v>
      </c>
      <c r="E67" s="16">
        <v>43490</v>
      </c>
      <c r="F67" s="16">
        <v>43512</v>
      </c>
      <c r="G67" s="17">
        <v>528193</v>
      </c>
      <c r="H67" s="18">
        <v>528193</v>
      </c>
      <c r="I67" s="19">
        <f t="shared" si="2"/>
        <v>653</v>
      </c>
      <c r="J67" s="20">
        <f t="shared" si="0"/>
        <v>420.20687555555554</v>
      </c>
      <c r="K67" s="21">
        <f t="shared" si="1"/>
        <v>274395.08973777777</v>
      </c>
    </row>
    <row r="68" spans="1:11" x14ac:dyDescent="0.3">
      <c r="A68" s="13">
        <v>65</v>
      </c>
      <c r="B68" s="14" t="s">
        <v>10</v>
      </c>
      <c r="C68" s="15">
        <v>100042941</v>
      </c>
      <c r="D68" s="13" t="s">
        <v>10</v>
      </c>
      <c r="E68" s="16">
        <v>43490</v>
      </c>
      <c r="F68" s="16">
        <v>43511</v>
      </c>
      <c r="G68" s="17">
        <v>7484329</v>
      </c>
      <c r="H68" s="18">
        <v>7484329</v>
      </c>
      <c r="I68" s="19">
        <f t="shared" si="2"/>
        <v>654</v>
      </c>
      <c r="J68" s="20">
        <f t="shared" si="0"/>
        <v>5954.199515555556</v>
      </c>
      <c r="K68" s="21">
        <f t="shared" si="1"/>
        <v>3894046.4831733336</v>
      </c>
    </row>
    <row r="69" spans="1:11" x14ac:dyDescent="0.3">
      <c r="A69" s="13">
        <v>66</v>
      </c>
      <c r="B69" s="14" t="s">
        <v>11</v>
      </c>
      <c r="C69" s="15">
        <v>100042983</v>
      </c>
      <c r="D69" s="13" t="s">
        <v>11</v>
      </c>
      <c r="E69" s="16">
        <v>43490</v>
      </c>
      <c r="F69" s="16">
        <v>43512</v>
      </c>
      <c r="G69" s="17">
        <v>272593</v>
      </c>
      <c r="H69" s="18">
        <v>272593</v>
      </c>
      <c r="I69" s="19">
        <f t="shared" si="2"/>
        <v>653</v>
      </c>
      <c r="J69" s="20">
        <f t="shared" ref="J69:J128" si="3">(H69*K$2)/360</f>
        <v>216.86287555555552</v>
      </c>
      <c r="K69" s="21">
        <f t="shared" ref="K69:K128" si="4">(J69*I69)</f>
        <v>141611.45773777776</v>
      </c>
    </row>
    <row r="70" spans="1:11" x14ac:dyDescent="0.3">
      <c r="A70" s="13">
        <v>67</v>
      </c>
      <c r="B70" s="14" t="s">
        <v>12</v>
      </c>
      <c r="C70" s="15">
        <v>300012424</v>
      </c>
      <c r="D70" s="13" t="s">
        <v>12</v>
      </c>
      <c r="E70" s="16">
        <v>43491</v>
      </c>
      <c r="F70" s="16">
        <v>43503</v>
      </c>
      <c r="G70" s="17">
        <v>6156579</v>
      </c>
      <c r="H70" s="18">
        <v>6156579</v>
      </c>
      <c r="I70" s="19">
        <f t="shared" ref="I70:I128" si="5">K$1-F70</f>
        <v>662</v>
      </c>
      <c r="J70" s="20">
        <f t="shared" si="3"/>
        <v>4897.9006266666665</v>
      </c>
      <c r="K70" s="21">
        <f t="shared" si="4"/>
        <v>3242410.2148533333</v>
      </c>
    </row>
    <row r="71" spans="1:11" x14ac:dyDescent="0.3">
      <c r="A71" s="13">
        <v>68</v>
      </c>
      <c r="B71" s="14" t="s">
        <v>13</v>
      </c>
      <c r="C71" s="15">
        <v>300012423</v>
      </c>
      <c r="D71" s="13" t="s">
        <v>13</v>
      </c>
      <c r="E71" s="16">
        <v>43493</v>
      </c>
      <c r="F71" s="16">
        <v>43503</v>
      </c>
      <c r="G71" s="17">
        <v>86688</v>
      </c>
      <c r="H71" s="18">
        <v>86688</v>
      </c>
      <c r="I71" s="19">
        <f t="shared" si="5"/>
        <v>662</v>
      </c>
      <c r="J71" s="20">
        <f t="shared" si="3"/>
        <v>68.965119999999999</v>
      </c>
      <c r="K71" s="21">
        <f t="shared" si="4"/>
        <v>45654.909439999996</v>
      </c>
    </row>
    <row r="72" spans="1:11" x14ac:dyDescent="0.3">
      <c r="A72" s="13">
        <v>69</v>
      </c>
      <c r="B72" s="14" t="s">
        <v>15</v>
      </c>
      <c r="C72" s="15">
        <v>100042983</v>
      </c>
      <c r="D72" s="13" t="s">
        <v>15</v>
      </c>
      <c r="E72" s="16">
        <v>43494</v>
      </c>
      <c r="F72" s="16">
        <v>43512</v>
      </c>
      <c r="G72" s="17">
        <v>2163318</v>
      </c>
      <c r="H72" s="18">
        <v>2163318</v>
      </c>
      <c r="I72" s="19">
        <f t="shared" si="5"/>
        <v>653</v>
      </c>
      <c r="J72" s="20">
        <f t="shared" si="3"/>
        <v>1721.039653333333</v>
      </c>
      <c r="K72" s="21">
        <f t="shared" si="4"/>
        <v>1123838.8936266664</v>
      </c>
    </row>
    <row r="73" spans="1:11" x14ac:dyDescent="0.3">
      <c r="A73" s="13">
        <v>70</v>
      </c>
      <c r="B73" s="14" t="s">
        <v>16</v>
      </c>
      <c r="C73" s="15">
        <v>100042941</v>
      </c>
      <c r="D73" s="13" t="s">
        <v>16</v>
      </c>
      <c r="E73" s="16">
        <v>43494</v>
      </c>
      <c r="F73" s="16">
        <v>43511</v>
      </c>
      <c r="G73" s="17">
        <v>5772182</v>
      </c>
      <c r="H73" s="18">
        <v>5772182</v>
      </c>
      <c r="I73" s="19">
        <f t="shared" si="5"/>
        <v>654</v>
      </c>
      <c r="J73" s="20">
        <f t="shared" si="3"/>
        <v>4592.0914577777776</v>
      </c>
      <c r="K73" s="21">
        <f t="shared" si="4"/>
        <v>3003227.8133866666</v>
      </c>
    </row>
    <row r="74" spans="1:11" x14ac:dyDescent="0.3">
      <c r="A74" s="13">
        <v>71</v>
      </c>
      <c r="B74" s="14" t="s">
        <v>17</v>
      </c>
      <c r="C74" s="15">
        <v>100042983</v>
      </c>
      <c r="D74" s="13" t="s">
        <v>17</v>
      </c>
      <c r="E74" s="16">
        <v>43494</v>
      </c>
      <c r="F74" s="16">
        <v>43512</v>
      </c>
      <c r="G74" s="17">
        <v>72900</v>
      </c>
      <c r="H74" s="18">
        <v>72900</v>
      </c>
      <c r="I74" s="19">
        <f t="shared" si="5"/>
        <v>653</v>
      </c>
      <c r="J74" s="20">
        <f t="shared" si="3"/>
        <v>57.995999999999995</v>
      </c>
      <c r="K74" s="21">
        <f t="shared" si="4"/>
        <v>37871.387999999999</v>
      </c>
    </row>
    <row r="75" spans="1:11" x14ac:dyDescent="0.3">
      <c r="A75" s="13">
        <v>72</v>
      </c>
      <c r="B75" s="14" t="s">
        <v>18</v>
      </c>
      <c r="C75" s="15">
        <v>100042941</v>
      </c>
      <c r="D75" s="13" t="s">
        <v>18</v>
      </c>
      <c r="E75" s="16">
        <v>43495</v>
      </c>
      <c r="F75" s="16">
        <v>43511</v>
      </c>
      <c r="G75" s="17">
        <v>23354881</v>
      </c>
      <c r="H75" s="18">
        <v>23354881</v>
      </c>
      <c r="I75" s="19">
        <f t="shared" si="5"/>
        <v>654</v>
      </c>
      <c r="J75" s="20">
        <f t="shared" si="3"/>
        <v>18580.105328888887</v>
      </c>
      <c r="K75" s="21">
        <f t="shared" si="4"/>
        <v>12151388.885093331</v>
      </c>
    </row>
    <row r="76" spans="1:11" x14ac:dyDescent="0.3">
      <c r="A76" s="13">
        <v>73</v>
      </c>
      <c r="B76" s="14" t="s">
        <v>19</v>
      </c>
      <c r="C76" s="15">
        <v>100042941</v>
      </c>
      <c r="D76" s="13" t="s">
        <v>19</v>
      </c>
      <c r="E76" s="16">
        <v>43486</v>
      </c>
      <c r="F76" s="16">
        <v>43511</v>
      </c>
      <c r="G76" s="17">
        <v>16260143</v>
      </c>
      <c r="H76" s="18">
        <v>16260143</v>
      </c>
      <c r="I76" s="19">
        <f t="shared" si="5"/>
        <v>654</v>
      </c>
      <c r="J76" s="20">
        <f t="shared" si="3"/>
        <v>12935.847097777778</v>
      </c>
      <c r="K76" s="21">
        <f t="shared" si="4"/>
        <v>8460044.0019466672</v>
      </c>
    </row>
    <row r="77" spans="1:11" x14ac:dyDescent="0.3">
      <c r="A77" s="13">
        <v>74</v>
      </c>
      <c r="B77" s="14" t="s">
        <v>20</v>
      </c>
      <c r="C77" s="15">
        <v>100042941</v>
      </c>
      <c r="D77" s="13" t="s">
        <v>20</v>
      </c>
      <c r="E77" s="16">
        <v>43495</v>
      </c>
      <c r="F77" s="16">
        <v>43511</v>
      </c>
      <c r="G77" s="17">
        <v>4874225</v>
      </c>
      <c r="H77" s="18">
        <v>4874225</v>
      </c>
      <c r="I77" s="19">
        <f t="shared" si="5"/>
        <v>654</v>
      </c>
      <c r="J77" s="20">
        <f t="shared" si="3"/>
        <v>3877.7167777777777</v>
      </c>
      <c r="K77" s="21">
        <f t="shared" si="4"/>
        <v>2536026.7726666667</v>
      </c>
    </row>
    <row r="78" spans="1:11" x14ac:dyDescent="0.3">
      <c r="A78" s="13">
        <v>75</v>
      </c>
      <c r="B78" s="14" t="s">
        <v>21</v>
      </c>
      <c r="C78" s="15">
        <v>300012423</v>
      </c>
      <c r="D78" s="13" t="s">
        <v>21</v>
      </c>
      <c r="E78" s="16">
        <v>43486</v>
      </c>
      <c r="F78" s="16">
        <v>43503</v>
      </c>
      <c r="G78" s="17">
        <v>78769</v>
      </c>
      <c r="H78" s="18">
        <v>78769</v>
      </c>
      <c r="I78" s="19">
        <f t="shared" si="5"/>
        <v>662</v>
      </c>
      <c r="J78" s="20">
        <f t="shared" si="3"/>
        <v>62.665115555555552</v>
      </c>
      <c r="K78" s="21">
        <f t="shared" si="4"/>
        <v>41484.306497777776</v>
      </c>
    </row>
    <row r="79" spans="1:11" x14ac:dyDescent="0.3">
      <c r="A79" s="13">
        <v>76</v>
      </c>
      <c r="B79" s="14" t="s">
        <v>22</v>
      </c>
      <c r="C79" s="15">
        <v>100042941</v>
      </c>
      <c r="D79" s="13" t="s">
        <v>22</v>
      </c>
      <c r="E79" s="16">
        <v>43496</v>
      </c>
      <c r="F79" s="16">
        <v>43511</v>
      </c>
      <c r="G79" s="17">
        <v>3215399</v>
      </c>
      <c r="H79" s="18">
        <v>3215399</v>
      </c>
      <c r="I79" s="19">
        <f t="shared" si="5"/>
        <v>654</v>
      </c>
      <c r="J79" s="20">
        <f t="shared" si="3"/>
        <v>2558.0285377777777</v>
      </c>
      <c r="K79" s="21">
        <f t="shared" si="4"/>
        <v>1672950.6637066666</v>
      </c>
    </row>
    <row r="80" spans="1:11" x14ac:dyDescent="0.3">
      <c r="A80" s="13">
        <v>77</v>
      </c>
      <c r="B80" s="14" t="s">
        <v>23</v>
      </c>
      <c r="C80" s="15">
        <v>100042941</v>
      </c>
      <c r="D80" s="13" t="s">
        <v>23</v>
      </c>
      <c r="E80" s="16">
        <v>43496</v>
      </c>
      <c r="F80" s="16">
        <v>43511</v>
      </c>
      <c r="G80" s="17">
        <v>44253518</v>
      </c>
      <c r="H80" s="18">
        <v>44253518</v>
      </c>
      <c r="I80" s="19">
        <f t="shared" si="5"/>
        <v>654</v>
      </c>
      <c r="J80" s="20">
        <f t="shared" si="3"/>
        <v>35206.13209777778</v>
      </c>
      <c r="K80" s="21">
        <f t="shared" si="4"/>
        <v>23024810.39194667</v>
      </c>
    </row>
    <row r="81" spans="1:11" x14ac:dyDescent="0.3">
      <c r="A81" s="13">
        <v>78</v>
      </c>
      <c r="B81" s="14" t="s">
        <v>24</v>
      </c>
      <c r="C81" s="15">
        <v>100042941</v>
      </c>
      <c r="D81" s="13" t="s">
        <v>24</v>
      </c>
      <c r="E81" s="16">
        <v>43496</v>
      </c>
      <c r="F81" s="16">
        <v>43511</v>
      </c>
      <c r="G81" s="17">
        <v>15471406</v>
      </c>
      <c r="H81" s="18">
        <v>15471406</v>
      </c>
      <c r="I81" s="19">
        <f t="shared" si="5"/>
        <v>654</v>
      </c>
      <c r="J81" s="20">
        <f t="shared" si="3"/>
        <v>12308.362995555555</v>
      </c>
      <c r="K81" s="21">
        <f t="shared" si="4"/>
        <v>8049669.3990933327</v>
      </c>
    </row>
    <row r="82" spans="1:11" x14ac:dyDescent="0.3">
      <c r="A82" s="13">
        <v>79</v>
      </c>
      <c r="B82" s="14" t="s">
        <v>25</v>
      </c>
      <c r="C82" s="15">
        <v>100042983</v>
      </c>
      <c r="D82" s="13" t="s">
        <v>25</v>
      </c>
      <c r="E82" s="16">
        <v>43500</v>
      </c>
      <c r="F82" s="16">
        <v>43512</v>
      </c>
      <c r="G82" s="17">
        <v>150456</v>
      </c>
      <c r="H82" s="18">
        <v>150456</v>
      </c>
      <c r="I82" s="19">
        <f t="shared" si="5"/>
        <v>653</v>
      </c>
      <c r="J82" s="20">
        <f t="shared" si="3"/>
        <v>119.69610666666665</v>
      </c>
      <c r="K82" s="21">
        <f t="shared" si="4"/>
        <v>78161.557653333322</v>
      </c>
    </row>
    <row r="83" spans="1:11" x14ac:dyDescent="0.3">
      <c r="A83" s="13">
        <v>80</v>
      </c>
      <c r="B83" s="14" t="s">
        <v>26</v>
      </c>
      <c r="C83" s="15">
        <v>300012423</v>
      </c>
      <c r="D83" s="13" t="s">
        <v>26</v>
      </c>
      <c r="E83" s="16">
        <v>43487</v>
      </c>
      <c r="F83" s="16">
        <v>43503</v>
      </c>
      <c r="G83" s="17">
        <v>130119</v>
      </c>
      <c r="H83" s="18">
        <v>130119</v>
      </c>
      <c r="I83" s="19">
        <f t="shared" si="5"/>
        <v>662</v>
      </c>
      <c r="J83" s="20">
        <f t="shared" si="3"/>
        <v>103.51689333333333</v>
      </c>
      <c r="K83" s="21">
        <f t="shared" si="4"/>
        <v>68528.183386666657</v>
      </c>
    </row>
    <row r="84" spans="1:11" x14ac:dyDescent="0.3">
      <c r="A84" s="13">
        <v>81</v>
      </c>
      <c r="B84" s="14" t="s">
        <v>27</v>
      </c>
      <c r="C84" s="15">
        <v>100042941</v>
      </c>
      <c r="D84" s="13" t="s">
        <v>27</v>
      </c>
      <c r="E84" s="16">
        <v>43487</v>
      </c>
      <c r="F84" s="16">
        <v>43511</v>
      </c>
      <c r="G84" s="17">
        <v>1991223</v>
      </c>
      <c r="H84" s="18">
        <v>1991223</v>
      </c>
      <c r="I84" s="19">
        <f t="shared" si="5"/>
        <v>654</v>
      </c>
      <c r="J84" s="20">
        <f t="shared" si="3"/>
        <v>1584.12852</v>
      </c>
      <c r="K84" s="21">
        <f t="shared" si="4"/>
        <v>1036020.0520799999</v>
      </c>
    </row>
    <row r="85" spans="1:11" x14ac:dyDescent="0.3">
      <c r="A85" s="13">
        <v>82</v>
      </c>
      <c r="B85" s="14" t="s">
        <v>28</v>
      </c>
      <c r="C85" s="15">
        <v>100042983</v>
      </c>
      <c r="D85" s="13" t="s">
        <v>28</v>
      </c>
      <c r="E85" s="16">
        <v>43487</v>
      </c>
      <c r="F85" s="16">
        <v>43512</v>
      </c>
      <c r="G85" s="17">
        <v>144014</v>
      </c>
      <c r="H85" s="18">
        <v>144014</v>
      </c>
      <c r="I85" s="19">
        <f t="shared" si="5"/>
        <v>653</v>
      </c>
      <c r="J85" s="20">
        <f t="shared" si="3"/>
        <v>114.57113777777776</v>
      </c>
      <c r="K85" s="21">
        <f t="shared" si="4"/>
        <v>74814.952968888887</v>
      </c>
    </row>
    <row r="86" spans="1:11" x14ac:dyDescent="0.3">
      <c r="A86" s="13">
        <v>83</v>
      </c>
      <c r="B86" s="14" t="s">
        <v>29</v>
      </c>
      <c r="C86" s="15">
        <v>100042983</v>
      </c>
      <c r="D86" s="13" t="s">
        <v>29</v>
      </c>
      <c r="E86" s="16">
        <v>43485</v>
      </c>
      <c r="F86" s="16">
        <v>43512</v>
      </c>
      <c r="G86" s="17">
        <v>85688</v>
      </c>
      <c r="H86" s="18">
        <v>85688</v>
      </c>
      <c r="I86" s="19">
        <f t="shared" si="5"/>
        <v>653</v>
      </c>
      <c r="J86" s="20">
        <f t="shared" si="3"/>
        <v>68.169564444444447</v>
      </c>
      <c r="K86" s="21">
        <f t="shared" si="4"/>
        <v>44514.725582222221</v>
      </c>
    </row>
    <row r="87" spans="1:11" x14ac:dyDescent="0.3">
      <c r="A87" s="13">
        <v>84</v>
      </c>
      <c r="B87" s="14" t="s">
        <v>30</v>
      </c>
      <c r="C87" s="15">
        <v>100041774</v>
      </c>
      <c r="D87" s="13" t="s">
        <v>30</v>
      </c>
      <c r="E87" s="16">
        <v>41743</v>
      </c>
      <c r="F87" s="16">
        <v>43362</v>
      </c>
      <c r="G87" s="17">
        <v>1792000</v>
      </c>
      <c r="H87" s="18">
        <v>1792000</v>
      </c>
      <c r="I87" s="19">
        <f t="shared" si="5"/>
        <v>803</v>
      </c>
      <c r="J87" s="20">
        <f t="shared" si="3"/>
        <v>1425.6355555555556</v>
      </c>
      <c r="K87" s="21">
        <f t="shared" si="4"/>
        <v>1144785.3511111112</v>
      </c>
    </row>
    <row r="88" spans="1:11" x14ac:dyDescent="0.3">
      <c r="A88" s="13">
        <v>85</v>
      </c>
      <c r="B88" s="14" t="s">
        <v>31</v>
      </c>
      <c r="C88" s="15">
        <v>300011924</v>
      </c>
      <c r="D88" s="13" t="s">
        <v>31</v>
      </c>
      <c r="E88" s="16">
        <v>43377</v>
      </c>
      <c r="F88" s="16">
        <v>43418</v>
      </c>
      <c r="G88" s="17">
        <v>296719</v>
      </c>
      <c r="H88" s="18">
        <v>296719</v>
      </c>
      <c r="I88" s="19">
        <f t="shared" si="5"/>
        <v>747</v>
      </c>
      <c r="J88" s="20">
        <f t="shared" si="3"/>
        <v>236.05644888888887</v>
      </c>
      <c r="K88" s="21">
        <f t="shared" si="4"/>
        <v>176334.16731999998</v>
      </c>
    </row>
    <row r="89" spans="1:11" x14ac:dyDescent="0.3">
      <c r="A89" s="13">
        <v>86</v>
      </c>
      <c r="B89" s="14" t="s">
        <v>32</v>
      </c>
      <c r="C89" s="15">
        <v>300011924</v>
      </c>
      <c r="D89" s="13" t="s">
        <v>32</v>
      </c>
      <c r="E89" s="16">
        <v>43378</v>
      </c>
      <c r="F89" s="16">
        <v>43418</v>
      </c>
      <c r="G89" s="17">
        <v>480550</v>
      </c>
      <c r="H89" s="18">
        <v>480550</v>
      </c>
      <c r="I89" s="19">
        <f t="shared" si="5"/>
        <v>747</v>
      </c>
      <c r="J89" s="20">
        <f t="shared" si="3"/>
        <v>382.30422222222217</v>
      </c>
      <c r="K89" s="21">
        <f t="shared" si="4"/>
        <v>285581.25399999996</v>
      </c>
    </row>
    <row r="90" spans="1:11" x14ac:dyDescent="0.3">
      <c r="A90" s="13">
        <v>87</v>
      </c>
      <c r="B90" s="14" t="s">
        <v>33</v>
      </c>
      <c r="C90" s="15">
        <v>300011924</v>
      </c>
      <c r="D90" s="13" t="s">
        <v>33</v>
      </c>
      <c r="E90" s="16">
        <v>43383</v>
      </c>
      <c r="F90" s="16">
        <v>43418</v>
      </c>
      <c r="G90" s="17">
        <v>137719</v>
      </c>
      <c r="H90" s="18">
        <v>137719</v>
      </c>
      <c r="I90" s="19">
        <f t="shared" si="5"/>
        <v>747</v>
      </c>
      <c r="J90" s="20">
        <f t="shared" si="3"/>
        <v>109.56311555555554</v>
      </c>
      <c r="K90" s="21">
        <f t="shared" si="4"/>
        <v>81843.647319999989</v>
      </c>
    </row>
    <row r="91" spans="1:11" x14ac:dyDescent="0.3">
      <c r="A91" s="13">
        <v>88</v>
      </c>
      <c r="B91" s="14" t="s">
        <v>34</v>
      </c>
      <c r="C91" s="15">
        <v>300011924</v>
      </c>
      <c r="D91" s="13" t="s">
        <v>34</v>
      </c>
      <c r="E91" s="16">
        <v>43392</v>
      </c>
      <c r="F91" s="16">
        <v>43418</v>
      </c>
      <c r="G91" s="17">
        <v>262589</v>
      </c>
      <c r="H91" s="18">
        <v>262589</v>
      </c>
      <c r="I91" s="19">
        <f t="shared" si="5"/>
        <v>747</v>
      </c>
      <c r="J91" s="20">
        <f t="shared" si="3"/>
        <v>208.90413777777778</v>
      </c>
      <c r="K91" s="21">
        <f t="shared" si="4"/>
        <v>156051.39092000001</v>
      </c>
    </row>
    <row r="92" spans="1:11" x14ac:dyDescent="0.3">
      <c r="A92" s="13">
        <v>89</v>
      </c>
      <c r="B92" s="14" t="s">
        <v>35</v>
      </c>
      <c r="C92" s="15">
        <v>300011924</v>
      </c>
      <c r="D92" s="13" t="s">
        <v>35</v>
      </c>
      <c r="E92" s="16">
        <v>43398</v>
      </c>
      <c r="F92" s="16">
        <v>43418</v>
      </c>
      <c r="G92" s="17">
        <v>2059854</v>
      </c>
      <c r="H92" s="18">
        <v>2059854</v>
      </c>
      <c r="I92" s="19">
        <f t="shared" si="5"/>
        <v>747</v>
      </c>
      <c r="J92" s="20">
        <f t="shared" si="3"/>
        <v>1638.7282933333333</v>
      </c>
      <c r="K92" s="21">
        <f t="shared" si="4"/>
        <v>1224130.0351199999</v>
      </c>
    </row>
    <row r="93" spans="1:11" x14ac:dyDescent="0.3">
      <c r="A93" s="13">
        <v>90</v>
      </c>
      <c r="B93" s="14" t="s">
        <v>36</v>
      </c>
      <c r="C93" s="15">
        <v>300011924</v>
      </c>
      <c r="D93" s="13" t="s">
        <v>36</v>
      </c>
      <c r="E93" s="16">
        <v>43398</v>
      </c>
      <c r="F93" s="16">
        <v>43418</v>
      </c>
      <c r="G93" s="17">
        <v>110482</v>
      </c>
      <c r="H93" s="18">
        <v>110482</v>
      </c>
      <c r="I93" s="19">
        <f t="shared" si="5"/>
        <v>747</v>
      </c>
      <c r="J93" s="20">
        <f t="shared" si="3"/>
        <v>87.894568888888884</v>
      </c>
      <c r="K93" s="21">
        <f t="shared" si="4"/>
        <v>65657.242960000003</v>
      </c>
    </row>
    <row r="94" spans="1:11" x14ac:dyDescent="0.3">
      <c r="A94" s="13">
        <v>91</v>
      </c>
      <c r="B94" s="14" t="s">
        <v>37</v>
      </c>
      <c r="C94" s="15">
        <v>300011924</v>
      </c>
      <c r="D94" s="13" t="s">
        <v>37</v>
      </c>
      <c r="E94" s="16">
        <v>43404</v>
      </c>
      <c r="F94" s="16">
        <v>43418</v>
      </c>
      <c r="G94" s="17">
        <v>177782</v>
      </c>
      <c r="H94" s="18">
        <v>177782</v>
      </c>
      <c r="I94" s="19">
        <f t="shared" si="5"/>
        <v>747</v>
      </c>
      <c r="J94" s="20">
        <f t="shared" si="3"/>
        <v>141.43545777777777</v>
      </c>
      <c r="K94" s="21">
        <f t="shared" si="4"/>
        <v>105652.28696</v>
      </c>
    </row>
    <row r="95" spans="1:11" x14ac:dyDescent="0.3">
      <c r="A95" s="13">
        <v>92</v>
      </c>
      <c r="B95" s="14" t="s">
        <v>38</v>
      </c>
      <c r="C95" s="15">
        <v>300011924</v>
      </c>
      <c r="D95" s="13" t="s">
        <v>38</v>
      </c>
      <c r="E95" s="16">
        <v>43404</v>
      </c>
      <c r="F95" s="16">
        <v>43418</v>
      </c>
      <c r="G95" s="17">
        <v>175381</v>
      </c>
      <c r="H95" s="18">
        <v>175381</v>
      </c>
      <c r="I95" s="19">
        <f t="shared" si="5"/>
        <v>747</v>
      </c>
      <c r="J95" s="20">
        <f t="shared" si="3"/>
        <v>139.52532888888888</v>
      </c>
      <c r="K95" s="21">
        <f t="shared" si="4"/>
        <v>104225.42068</v>
      </c>
    </row>
    <row r="96" spans="1:11" x14ac:dyDescent="0.3">
      <c r="A96" s="13">
        <v>93</v>
      </c>
      <c r="B96" s="14" t="s">
        <v>39</v>
      </c>
      <c r="C96" s="15">
        <v>300011926</v>
      </c>
      <c r="D96" s="13" t="s">
        <v>39</v>
      </c>
      <c r="E96" s="16">
        <v>43404</v>
      </c>
      <c r="F96" s="16">
        <v>43418</v>
      </c>
      <c r="G96" s="17">
        <v>7500540</v>
      </c>
      <c r="H96" s="18">
        <v>7500540</v>
      </c>
      <c r="I96" s="19">
        <f t="shared" si="5"/>
        <v>747</v>
      </c>
      <c r="J96" s="20">
        <f t="shared" si="3"/>
        <v>5967.0962666666665</v>
      </c>
      <c r="K96" s="21">
        <f t="shared" si="4"/>
        <v>4457420.9112</v>
      </c>
    </row>
    <row r="97" spans="1:11" x14ac:dyDescent="0.3">
      <c r="A97" s="13">
        <v>94</v>
      </c>
      <c r="B97" s="14" t="s">
        <v>40</v>
      </c>
      <c r="C97" s="15">
        <v>300011926</v>
      </c>
      <c r="D97" s="13" t="s">
        <v>40</v>
      </c>
      <c r="E97" s="16">
        <v>43404</v>
      </c>
      <c r="F97" s="16">
        <v>43418</v>
      </c>
      <c r="G97" s="17">
        <v>5528714</v>
      </c>
      <c r="H97" s="18">
        <v>5528714</v>
      </c>
      <c r="I97" s="19">
        <f t="shared" si="5"/>
        <v>747</v>
      </c>
      <c r="J97" s="20">
        <f t="shared" si="3"/>
        <v>4398.3991377777775</v>
      </c>
      <c r="K97" s="21">
        <f t="shared" si="4"/>
        <v>3285604.1559199998</v>
      </c>
    </row>
    <row r="98" spans="1:11" x14ac:dyDescent="0.3">
      <c r="A98" s="13">
        <v>95</v>
      </c>
      <c r="B98" s="14" t="s">
        <v>41</v>
      </c>
      <c r="C98" s="15">
        <v>300011926</v>
      </c>
      <c r="D98" s="13" t="s">
        <v>41</v>
      </c>
      <c r="E98" s="16">
        <v>43404</v>
      </c>
      <c r="F98" s="16">
        <v>43418</v>
      </c>
      <c r="G98" s="17">
        <v>104055532</v>
      </c>
      <c r="H98" s="18">
        <v>104055532</v>
      </c>
      <c r="I98" s="19">
        <f t="shared" si="5"/>
        <v>747</v>
      </c>
      <c r="J98" s="20">
        <f t="shared" si="3"/>
        <v>82781.956568888883</v>
      </c>
      <c r="K98" s="21">
        <f t="shared" si="4"/>
        <v>61838121.556959994</v>
      </c>
    </row>
    <row r="99" spans="1:11" x14ac:dyDescent="0.3">
      <c r="A99" s="13">
        <v>96</v>
      </c>
      <c r="B99" s="14" t="s">
        <v>42</v>
      </c>
      <c r="C99" s="15">
        <v>300011926</v>
      </c>
      <c r="D99" s="13" t="s">
        <v>42</v>
      </c>
      <c r="E99" s="16">
        <v>43404</v>
      </c>
      <c r="F99" s="16">
        <v>43418</v>
      </c>
      <c r="G99" s="17">
        <v>28531095</v>
      </c>
      <c r="H99" s="18">
        <v>28531095</v>
      </c>
      <c r="I99" s="19">
        <f t="shared" si="5"/>
        <v>747</v>
      </c>
      <c r="J99" s="20">
        <f t="shared" si="3"/>
        <v>22698.071133333335</v>
      </c>
      <c r="K99" s="21">
        <f t="shared" si="4"/>
        <v>16955459.136600003</v>
      </c>
    </row>
    <row r="100" spans="1:11" x14ac:dyDescent="0.3">
      <c r="A100" s="13">
        <v>97</v>
      </c>
      <c r="B100" s="14" t="s">
        <v>43</v>
      </c>
      <c r="C100" s="15">
        <v>300012145</v>
      </c>
      <c r="D100" s="13" t="s">
        <v>43</v>
      </c>
      <c r="E100" s="16">
        <v>43411</v>
      </c>
      <c r="F100" s="16">
        <v>43449</v>
      </c>
      <c r="G100" s="17">
        <v>73419</v>
      </c>
      <c r="H100" s="18">
        <v>73419</v>
      </c>
      <c r="I100" s="19">
        <f t="shared" si="5"/>
        <v>716</v>
      </c>
      <c r="J100" s="20">
        <f t="shared" si="3"/>
        <v>58.408893333333332</v>
      </c>
      <c r="K100" s="21">
        <f t="shared" si="4"/>
        <v>41820.767626666668</v>
      </c>
    </row>
    <row r="101" spans="1:11" x14ac:dyDescent="0.3">
      <c r="A101" s="13">
        <v>98</v>
      </c>
      <c r="B101" s="14" t="s">
        <v>44</v>
      </c>
      <c r="C101" s="15">
        <v>300012145</v>
      </c>
      <c r="D101" s="13" t="s">
        <v>44</v>
      </c>
      <c r="E101" s="16">
        <v>43413</v>
      </c>
      <c r="F101" s="16">
        <v>43449</v>
      </c>
      <c r="G101" s="17">
        <v>171234</v>
      </c>
      <c r="H101" s="18">
        <v>171234</v>
      </c>
      <c r="I101" s="19">
        <f t="shared" si="5"/>
        <v>716</v>
      </c>
      <c r="J101" s="20">
        <f t="shared" si="3"/>
        <v>136.22615999999999</v>
      </c>
      <c r="K101" s="21">
        <f t="shared" si="4"/>
        <v>97537.930559999993</v>
      </c>
    </row>
    <row r="102" spans="1:11" x14ac:dyDescent="0.3">
      <c r="A102" s="13">
        <v>99</v>
      </c>
      <c r="B102" s="14" t="s">
        <v>45</v>
      </c>
      <c r="C102" s="15">
        <v>300012145</v>
      </c>
      <c r="D102" s="13" t="s">
        <v>45</v>
      </c>
      <c r="E102" s="16">
        <v>43413</v>
      </c>
      <c r="F102" s="16">
        <v>43449</v>
      </c>
      <c r="G102" s="17">
        <v>141625</v>
      </c>
      <c r="H102" s="18">
        <v>141625</v>
      </c>
      <c r="I102" s="19">
        <f t="shared" si="5"/>
        <v>716</v>
      </c>
      <c r="J102" s="20">
        <f t="shared" si="3"/>
        <v>112.67055555555557</v>
      </c>
      <c r="K102" s="21">
        <f t="shared" si="4"/>
        <v>80672.117777777792</v>
      </c>
    </row>
    <row r="103" spans="1:11" x14ac:dyDescent="0.3">
      <c r="A103" s="13">
        <v>100</v>
      </c>
      <c r="B103" s="14" t="s">
        <v>46</v>
      </c>
      <c r="C103" s="15">
        <v>300012147</v>
      </c>
      <c r="D103" s="13" t="s">
        <v>46</v>
      </c>
      <c r="E103" s="16">
        <v>43417</v>
      </c>
      <c r="F103" s="16">
        <v>43449</v>
      </c>
      <c r="G103" s="17">
        <v>4348533</v>
      </c>
      <c r="H103" s="18">
        <v>4348533</v>
      </c>
      <c r="I103" s="19">
        <f t="shared" si="5"/>
        <v>716</v>
      </c>
      <c r="J103" s="20">
        <f t="shared" si="3"/>
        <v>3459.4995866666663</v>
      </c>
      <c r="K103" s="21">
        <f t="shared" si="4"/>
        <v>2477001.704053333</v>
      </c>
    </row>
    <row r="104" spans="1:11" x14ac:dyDescent="0.3">
      <c r="A104" s="13">
        <v>101</v>
      </c>
      <c r="B104" s="14" t="s">
        <v>47</v>
      </c>
      <c r="C104" s="15">
        <v>300012145</v>
      </c>
      <c r="D104" s="13" t="s">
        <v>47</v>
      </c>
      <c r="E104" s="16">
        <v>43423</v>
      </c>
      <c r="F104" s="16">
        <v>43449</v>
      </c>
      <c r="G104" s="17">
        <v>251000</v>
      </c>
      <c r="H104" s="18">
        <v>251000</v>
      </c>
      <c r="I104" s="19">
        <f t="shared" si="5"/>
        <v>716</v>
      </c>
      <c r="J104" s="20">
        <f t="shared" si="3"/>
        <v>199.68444444444444</v>
      </c>
      <c r="K104" s="21">
        <f t="shared" si="4"/>
        <v>142974.06222222222</v>
      </c>
    </row>
    <row r="105" spans="1:11" x14ac:dyDescent="0.3">
      <c r="A105" s="13">
        <v>102</v>
      </c>
      <c r="B105" s="14" t="s">
        <v>48</v>
      </c>
      <c r="C105" s="15">
        <v>300012145</v>
      </c>
      <c r="D105" s="13" t="s">
        <v>48</v>
      </c>
      <c r="E105" s="16">
        <v>43424</v>
      </c>
      <c r="F105" s="16">
        <v>43449</v>
      </c>
      <c r="G105" s="17">
        <v>93469</v>
      </c>
      <c r="H105" s="18">
        <v>93469</v>
      </c>
      <c r="I105" s="19">
        <f t="shared" si="5"/>
        <v>716</v>
      </c>
      <c r="J105" s="20">
        <f t="shared" si="3"/>
        <v>74.359782222222222</v>
      </c>
      <c r="K105" s="21">
        <f t="shared" si="4"/>
        <v>53241.604071111113</v>
      </c>
    </row>
    <row r="106" spans="1:11" x14ac:dyDescent="0.3">
      <c r="A106" s="13">
        <v>103</v>
      </c>
      <c r="B106" s="14" t="s">
        <v>49</v>
      </c>
      <c r="C106" s="15">
        <v>300012145</v>
      </c>
      <c r="D106" s="13" t="s">
        <v>49</v>
      </c>
      <c r="E106" s="16">
        <v>43425</v>
      </c>
      <c r="F106" s="16">
        <v>43449</v>
      </c>
      <c r="G106" s="17">
        <v>161419</v>
      </c>
      <c r="H106" s="18">
        <v>161419</v>
      </c>
      <c r="I106" s="19">
        <f t="shared" si="5"/>
        <v>716</v>
      </c>
      <c r="J106" s="20">
        <f t="shared" si="3"/>
        <v>128.41778222222223</v>
      </c>
      <c r="K106" s="21">
        <f t="shared" si="4"/>
        <v>91947.132071111118</v>
      </c>
    </row>
    <row r="107" spans="1:11" x14ac:dyDescent="0.3">
      <c r="A107" s="13">
        <v>104</v>
      </c>
      <c r="B107" s="14" t="s">
        <v>50</v>
      </c>
      <c r="C107" s="15">
        <v>300012145</v>
      </c>
      <c r="D107" s="13" t="s">
        <v>50</v>
      </c>
      <c r="E107" s="16">
        <v>43425</v>
      </c>
      <c r="F107" s="16">
        <v>43449</v>
      </c>
      <c r="G107" s="17">
        <v>102919</v>
      </c>
      <c r="H107" s="18">
        <v>102919</v>
      </c>
      <c r="I107" s="19">
        <f t="shared" si="5"/>
        <v>716</v>
      </c>
      <c r="J107" s="20">
        <f t="shared" si="3"/>
        <v>81.877782222222223</v>
      </c>
      <c r="K107" s="21">
        <f t="shared" si="4"/>
        <v>58624.492071111112</v>
      </c>
    </row>
    <row r="108" spans="1:11" x14ac:dyDescent="0.3">
      <c r="A108" s="13">
        <v>105</v>
      </c>
      <c r="B108" s="14" t="s">
        <v>51</v>
      </c>
      <c r="C108" s="15">
        <v>300012146</v>
      </c>
      <c r="D108" s="13" t="s">
        <v>51</v>
      </c>
      <c r="E108" s="16">
        <v>43426</v>
      </c>
      <c r="F108" s="16">
        <v>43449</v>
      </c>
      <c r="G108" s="17">
        <v>191932093</v>
      </c>
      <c r="H108" s="18">
        <v>191932093</v>
      </c>
      <c r="I108" s="19">
        <f t="shared" si="5"/>
        <v>716</v>
      </c>
      <c r="J108" s="20">
        <f t="shared" si="3"/>
        <v>152692.64287555555</v>
      </c>
      <c r="K108" s="21">
        <f t="shared" si="4"/>
        <v>109327932.29889777</v>
      </c>
    </row>
    <row r="109" spans="1:11" x14ac:dyDescent="0.3">
      <c r="A109" s="13">
        <v>106</v>
      </c>
      <c r="B109" s="14" t="s">
        <v>52</v>
      </c>
      <c r="C109" s="15">
        <v>300012149</v>
      </c>
      <c r="D109" s="13" t="s">
        <v>52</v>
      </c>
      <c r="E109" s="16">
        <v>43426</v>
      </c>
      <c r="F109" s="16">
        <v>43449</v>
      </c>
      <c r="G109" s="17">
        <v>72097558</v>
      </c>
      <c r="H109" s="18">
        <v>72097558</v>
      </c>
      <c r="I109" s="19">
        <f t="shared" si="5"/>
        <v>716</v>
      </c>
      <c r="J109" s="20">
        <f t="shared" si="3"/>
        <v>57357.61280888888</v>
      </c>
      <c r="K109" s="21">
        <f t="shared" si="4"/>
        <v>41068050.77116444</v>
      </c>
    </row>
    <row r="110" spans="1:11" x14ac:dyDescent="0.3">
      <c r="A110" s="13">
        <v>107</v>
      </c>
      <c r="B110" s="14" t="s">
        <v>53</v>
      </c>
      <c r="C110" s="15">
        <v>300012145</v>
      </c>
      <c r="D110" s="13" t="s">
        <v>53</v>
      </c>
      <c r="E110" s="16">
        <v>43426</v>
      </c>
      <c r="F110" s="16">
        <v>43449</v>
      </c>
      <c r="G110" s="17">
        <v>635019</v>
      </c>
      <c r="H110" s="18">
        <v>635019</v>
      </c>
      <c r="I110" s="19">
        <f t="shared" si="5"/>
        <v>716</v>
      </c>
      <c r="J110" s="20">
        <f t="shared" si="3"/>
        <v>505.1928933333333</v>
      </c>
      <c r="K110" s="21">
        <f t="shared" si="4"/>
        <v>361718.11162666662</v>
      </c>
    </row>
    <row r="111" spans="1:11" x14ac:dyDescent="0.3">
      <c r="A111" s="13">
        <v>108</v>
      </c>
      <c r="B111" s="14" t="s">
        <v>54</v>
      </c>
      <c r="C111" s="15">
        <v>300012147</v>
      </c>
      <c r="D111" s="13" t="s">
        <v>54</v>
      </c>
      <c r="E111" s="16">
        <v>43427</v>
      </c>
      <c r="F111" s="16">
        <v>43449</v>
      </c>
      <c r="G111" s="17">
        <v>18930149</v>
      </c>
      <c r="H111" s="18">
        <v>18930149</v>
      </c>
      <c r="I111" s="19">
        <f t="shared" si="5"/>
        <v>716</v>
      </c>
      <c r="J111" s="20">
        <f t="shared" si="3"/>
        <v>15059.985204444443</v>
      </c>
      <c r="K111" s="21">
        <f t="shared" si="4"/>
        <v>10782949.406382222</v>
      </c>
    </row>
    <row r="112" spans="1:11" x14ac:dyDescent="0.3">
      <c r="A112" s="13">
        <v>109</v>
      </c>
      <c r="B112" s="14" t="s">
        <v>55</v>
      </c>
      <c r="C112" s="15">
        <v>300012147</v>
      </c>
      <c r="D112" s="13" t="s">
        <v>55</v>
      </c>
      <c r="E112" s="16">
        <v>43427</v>
      </c>
      <c r="F112" s="16">
        <v>43449</v>
      </c>
      <c r="G112" s="17">
        <v>8596582</v>
      </c>
      <c r="H112" s="18">
        <v>8596582</v>
      </c>
      <c r="I112" s="19">
        <f t="shared" si="5"/>
        <v>716</v>
      </c>
      <c r="J112" s="20">
        <f t="shared" si="3"/>
        <v>6839.0585688888887</v>
      </c>
      <c r="K112" s="21">
        <f t="shared" si="4"/>
        <v>4896765.9353244444</v>
      </c>
    </row>
    <row r="113" spans="1:11" x14ac:dyDescent="0.3">
      <c r="A113" s="13">
        <v>110</v>
      </c>
      <c r="B113" s="14" t="s">
        <v>56</v>
      </c>
      <c r="C113" s="15">
        <v>300012147</v>
      </c>
      <c r="D113" s="13" t="s">
        <v>56</v>
      </c>
      <c r="E113" s="16">
        <v>43431</v>
      </c>
      <c r="F113" s="16">
        <v>43449</v>
      </c>
      <c r="G113" s="17">
        <v>30435646</v>
      </c>
      <c r="H113" s="18">
        <v>30435646</v>
      </c>
      <c r="I113" s="19">
        <f t="shared" si="5"/>
        <v>716</v>
      </c>
      <c r="J113" s="20">
        <f t="shared" si="3"/>
        <v>24213.247262222223</v>
      </c>
      <c r="K113" s="21">
        <f t="shared" si="4"/>
        <v>17336685.039751112</v>
      </c>
    </row>
    <row r="114" spans="1:11" x14ac:dyDescent="0.3">
      <c r="A114" s="13">
        <v>111</v>
      </c>
      <c r="B114" s="14" t="s">
        <v>57</v>
      </c>
      <c r="C114" s="15">
        <v>300012291</v>
      </c>
      <c r="D114" s="13" t="s">
        <v>57</v>
      </c>
      <c r="E114" s="16">
        <v>43446</v>
      </c>
      <c r="F114" s="16">
        <v>43482</v>
      </c>
      <c r="G114" s="17">
        <v>163719</v>
      </c>
      <c r="H114" s="18">
        <v>163719</v>
      </c>
      <c r="I114" s="19">
        <f t="shared" si="5"/>
        <v>683</v>
      </c>
      <c r="J114" s="20">
        <f t="shared" si="3"/>
        <v>130.24755999999999</v>
      </c>
      <c r="K114" s="21">
        <f t="shared" si="4"/>
        <v>88959.083480000001</v>
      </c>
    </row>
    <row r="115" spans="1:11" x14ac:dyDescent="0.3">
      <c r="A115" s="13">
        <v>112</v>
      </c>
      <c r="B115" s="14" t="s">
        <v>58</v>
      </c>
      <c r="C115" s="15">
        <v>300012291</v>
      </c>
      <c r="D115" s="13" t="s">
        <v>58</v>
      </c>
      <c r="E115" s="16">
        <v>43446</v>
      </c>
      <c r="F115" s="16">
        <v>43482</v>
      </c>
      <c r="G115" s="17">
        <v>76319</v>
      </c>
      <c r="H115" s="18">
        <v>76319</v>
      </c>
      <c r="I115" s="19">
        <f t="shared" si="5"/>
        <v>683</v>
      </c>
      <c r="J115" s="20">
        <f t="shared" si="3"/>
        <v>60.716004444444437</v>
      </c>
      <c r="K115" s="21">
        <f t="shared" si="4"/>
        <v>41469.031035555548</v>
      </c>
    </row>
    <row r="116" spans="1:11" x14ac:dyDescent="0.3">
      <c r="A116" s="13">
        <v>113</v>
      </c>
      <c r="B116" s="14" t="s">
        <v>59</v>
      </c>
      <c r="C116" s="15">
        <v>300012291</v>
      </c>
      <c r="D116" s="13" t="s">
        <v>59</v>
      </c>
      <c r="E116" s="16">
        <v>43446</v>
      </c>
      <c r="F116" s="16">
        <v>43482</v>
      </c>
      <c r="G116" s="17">
        <v>160519</v>
      </c>
      <c r="H116" s="18">
        <v>160519</v>
      </c>
      <c r="I116" s="19">
        <f t="shared" si="5"/>
        <v>683</v>
      </c>
      <c r="J116" s="20">
        <f t="shared" si="3"/>
        <v>127.70178222222221</v>
      </c>
      <c r="K116" s="21">
        <f t="shared" si="4"/>
        <v>87220.317257777773</v>
      </c>
    </row>
    <row r="117" spans="1:11" x14ac:dyDescent="0.3">
      <c r="A117" s="13">
        <v>114</v>
      </c>
      <c r="B117" s="14" t="s">
        <v>60</v>
      </c>
      <c r="C117" s="15">
        <v>300012291</v>
      </c>
      <c r="D117" s="13" t="s">
        <v>60</v>
      </c>
      <c r="E117" s="16">
        <v>43447</v>
      </c>
      <c r="F117" s="16">
        <v>43482</v>
      </c>
      <c r="G117" s="17">
        <v>907637</v>
      </c>
      <c r="H117" s="18">
        <v>907637</v>
      </c>
      <c r="I117" s="19">
        <f t="shared" si="5"/>
        <v>683</v>
      </c>
      <c r="J117" s="20">
        <f t="shared" si="3"/>
        <v>722.07565777777768</v>
      </c>
      <c r="K117" s="21">
        <f t="shared" si="4"/>
        <v>493177.67426222214</v>
      </c>
    </row>
    <row r="118" spans="1:11" x14ac:dyDescent="0.3">
      <c r="A118" s="13">
        <v>115</v>
      </c>
      <c r="B118" s="14" t="s">
        <v>61</v>
      </c>
      <c r="C118" s="15">
        <v>300012291</v>
      </c>
      <c r="D118" s="13" t="s">
        <v>61</v>
      </c>
      <c r="E118" s="16">
        <v>43447</v>
      </c>
      <c r="F118" s="16">
        <v>43482</v>
      </c>
      <c r="G118" s="17">
        <v>223588</v>
      </c>
      <c r="H118" s="18">
        <v>223588</v>
      </c>
      <c r="I118" s="19">
        <f t="shared" si="5"/>
        <v>683</v>
      </c>
      <c r="J118" s="20">
        <f t="shared" si="3"/>
        <v>177.87667555555555</v>
      </c>
      <c r="K118" s="21">
        <f t="shared" si="4"/>
        <v>121489.76940444444</v>
      </c>
    </row>
    <row r="119" spans="1:11" x14ac:dyDescent="0.3">
      <c r="A119" s="13">
        <v>116</v>
      </c>
      <c r="B119" s="14" t="s">
        <v>62</v>
      </c>
      <c r="C119" s="15">
        <v>300012291</v>
      </c>
      <c r="D119" s="13" t="s">
        <v>62</v>
      </c>
      <c r="E119" s="16">
        <v>43452</v>
      </c>
      <c r="F119" s="16">
        <v>43482</v>
      </c>
      <c r="G119" s="17">
        <v>60300</v>
      </c>
      <c r="H119" s="18">
        <v>60300</v>
      </c>
      <c r="I119" s="19">
        <f t="shared" si="5"/>
        <v>683</v>
      </c>
      <c r="J119" s="20">
        <f t="shared" si="3"/>
        <v>47.971999999999994</v>
      </c>
      <c r="K119" s="21">
        <f t="shared" si="4"/>
        <v>32764.875999999997</v>
      </c>
    </row>
    <row r="120" spans="1:11" x14ac:dyDescent="0.3">
      <c r="A120" s="13">
        <v>117</v>
      </c>
      <c r="B120" s="14" t="s">
        <v>63</v>
      </c>
      <c r="C120" s="15">
        <v>300012291</v>
      </c>
      <c r="D120" s="13" t="s">
        <v>63</v>
      </c>
      <c r="E120" s="16">
        <v>43453</v>
      </c>
      <c r="F120" s="16">
        <v>43482</v>
      </c>
      <c r="G120" s="17">
        <v>61739</v>
      </c>
      <c r="H120" s="18">
        <v>61739</v>
      </c>
      <c r="I120" s="19">
        <f t="shared" si="5"/>
        <v>683</v>
      </c>
      <c r="J120" s="20">
        <f t="shared" si="3"/>
        <v>49.11680444444444</v>
      </c>
      <c r="K120" s="21">
        <f t="shared" si="4"/>
        <v>33546.777435555552</v>
      </c>
    </row>
    <row r="121" spans="1:11" x14ac:dyDescent="0.3">
      <c r="A121" s="13">
        <v>118</v>
      </c>
      <c r="B121" s="14" t="s">
        <v>64</v>
      </c>
      <c r="C121" s="15">
        <v>300012291</v>
      </c>
      <c r="D121" s="13" t="s">
        <v>64</v>
      </c>
      <c r="E121" s="16">
        <v>43454</v>
      </c>
      <c r="F121" s="16">
        <v>43482</v>
      </c>
      <c r="G121" s="17">
        <v>108600</v>
      </c>
      <c r="H121" s="18">
        <v>108600</v>
      </c>
      <c r="I121" s="19">
        <f t="shared" si="5"/>
        <v>683</v>
      </c>
      <c r="J121" s="20">
        <f t="shared" si="3"/>
        <v>86.397333333333322</v>
      </c>
      <c r="K121" s="21">
        <f t="shared" si="4"/>
        <v>59009.378666666656</v>
      </c>
    </row>
    <row r="122" spans="1:11" x14ac:dyDescent="0.3">
      <c r="A122" s="13">
        <v>119</v>
      </c>
      <c r="B122" s="14" t="s">
        <v>65</v>
      </c>
      <c r="C122" s="15">
        <v>300012291</v>
      </c>
      <c r="D122" s="13" t="s">
        <v>65</v>
      </c>
      <c r="E122" s="16">
        <v>43454</v>
      </c>
      <c r="F122" s="16">
        <v>43482</v>
      </c>
      <c r="G122" s="17">
        <v>71869</v>
      </c>
      <c r="H122" s="18">
        <v>71869</v>
      </c>
      <c r="I122" s="19">
        <f t="shared" si="5"/>
        <v>683</v>
      </c>
      <c r="J122" s="20">
        <f t="shared" si="3"/>
        <v>57.175782222222217</v>
      </c>
      <c r="K122" s="21">
        <f t="shared" si="4"/>
        <v>39051.059257777772</v>
      </c>
    </row>
    <row r="123" spans="1:11" x14ac:dyDescent="0.3">
      <c r="A123" s="13">
        <v>120</v>
      </c>
      <c r="B123" s="14" t="s">
        <v>66</v>
      </c>
      <c r="C123" s="15">
        <v>300012291</v>
      </c>
      <c r="D123" s="13" t="s">
        <v>66</v>
      </c>
      <c r="E123" s="16">
        <v>43454</v>
      </c>
      <c r="F123" s="16">
        <v>43482</v>
      </c>
      <c r="G123" s="17">
        <v>161039</v>
      </c>
      <c r="H123" s="18">
        <v>161039</v>
      </c>
      <c r="I123" s="19">
        <f t="shared" si="5"/>
        <v>683</v>
      </c>
      <c r="J123" s="20">
        <f t="shared" si="3"/>
        <v>128.11547111111111</v>
      </c>
      <c r="K123" s="21">
        <f t="shared" si="4"/>
        <v>87502.866768888882</v>
      </c>
    </row>
    <row r="124" spans="1:11" x14ac:dyDescent="0.3">
      <c r="A124" s="13">
        <v>121</v>
      </c>
      <c r="B124" s="14" t="s">
        <v>67</v>
      </c>
      <c r="C124" s="15">
        <v>300012291</v>
      </c>
      <c r="D124" s="13" t="s">
        <v>67</v>
      </c>
      <c r="E124" s="16">
        <v>43462</v>
      </c>
      <c r="F124" s="16">
        <v>43482</v>
      </c>
      <c r="G124" s="17">
        <v>79369</v>
      </c>
      <c r="H124" s="18">
        <v>79369</v>
      </c>
      <c r="I124" s="19">
        <f t="shared" si="5"/>
        <v>683</v>
      </c>
      <c r="J124" s="20">
        <f t="shared" si="3"/>
        <v>63.142448888888886</v>
      </c>
      <c r="K124" s="21">
        <f t="shared" si="4"/>
        <v>43126.292591111109</v>
      </c>
    </row>
    <row r="125" spans="1:11" x14ac:dyDescent="0.3">
      <c r="A125" s="13">
        <v>122</v>
      </c>
      <c r="B125" s="14" t="s">
        <v>68</v>
      </c>
      <c r="C125" s="15">
        <v>300012292</v>
      </c>
      <c r="D125" s="13" t="s">
        <v>68</v>
      </c>
      <c r="E125" s="16">
        <v>43462</v>
      </c>
      <c r="F125" s="16">
        <v>43482</v>
      </c>
      <c r="G125" s="17">
        <v>56782719</v>
      </c>
      <c r="H125" s="18">
        <v>56782719</v>
      </c>
      <c r="I125" s="19">
        <f t="shared" si="5"/>
        <v>683</v>
      </c>
      <c r="J125" s="20">
        <f t="shared" si="3"/>
        <v>45173.807560000001</v>
      </c>
      <c r="K125" s="21">
        <f t="shared" si="4"/>
        <v>30853710.563480001</v>
      </c>
    </row>
    <row r="126" spans="1:11" x14ac:dyDescent="0.3">
      <c r="A126" s="13">
        <v>123</v>
      </c>
      <c r="B126" s="14" t="s">
        <v>69</v>
      </c>
      <c r="C126" s="15">
        <v>300012291</v>
      </c>
      <c r="D126" s="13" t="s">
        <v>69</v>
      </c>
      <c r="E126" s="16">
        <v>43465</v>
      </c>
      <c r="F126" s="16">
        <v>43482</v>
      </c>
      <c r="G126" s="17">
        <v>2909155</v>
      </c>
      <c r="H126" s="18">
        <v>2909155</v>
      </c>
      <c r="I126" s="19">
        <f t="shared" si="5"/>
        <v>683</v>
      </c>
      <c r="J126" s="20">
        <f t="shared" si="3"/>
        <v>2314.3944222222221</v>
      </c>
      <c r="K126" s="21">
        <f t="shared" si="4"/>
        <v>1580731.3903777776</v>
      </c>
    </row>
    <row r="127" spans="1:11" x14ac:dyDescent="0.3">
      <c r="A127" s="13">
        <v>124</v>
      </c>
      <c r="B127" s="14" t="s">
        <v>70</v>
      </c>
      <c r="C127" s="13" t="s">
        <v>14</v>
      </c>
      <c r="D127" s="13" t="s">
        <v>70</v>
      </c>
      <c r="E127" s="16">
        <v>43476</v>
      </c>
      <c r="F127" s="16">
        <v>43503</v>
      </c>
      <c r="G127" s="17">
        <v>282557</v>
      </c>
      <c r="H127" s="18">
        <v>282557</v>
      </c>
      <c r="I127" s="19">
        <f t="shared" si="5"/>
        <v>662</v>
      </c>
      <c r="J127" s="20">
        <f t="shared" si="3"/>
        <v>224.78979111111113</v>
      </c>
      <c r="K127" s="21">
        <f t="shared" si="4"/>
        <v>148810.84171555558</v>
      </c>
    </row>
    <row r="128" spans="1:11" x14ac:dyDescent="0.3">
      <c r="A128" s="13">
        <v>125</v>
      </c>
      <c r="B128" s="14" t="s">
        <v>71</v>
      </c>
      <c r="C128" s="13" t="s">
        <v>14</v>
      </c>
      <c r="D128" s="13" t="s">
        <v>71</v>
      </c>
      <c r="E128" s="16">
        <v>43481</v>
      </c>
      <c r="F128" s="16">
        <v>43503</v>
      </c>
      <c r="G128" s="17">
        <v>273219</v>
      </c>
      <c r="H128" s="18">
        <v>273219</v>
      </c>
      <c r="I128" s="19">
        <f t="shared" si="5"/>
        <v>662</v>
      </c>
      <c r="J128" s="20">
        <f t="shared" si="3"/>
        <v>217.36089333333334</v>
      </c>
      <c r="K128" s="21">
        <f t="shared" si="4"/>
        <v>143892.91138666667</v>
      </c>
    </row>
    <row r="129" spans="1:11" x14ac:dyDescent="0.3">
      <c r="A129" s="13"/>
      <c r="B129" s="22" t="s">
        <v>72</v>
      </c>
      <c r="C129" s="32" t="s">
        <v>76</v>
      </c>
      <c r="D129" s="33"/>
      <c r="E129" s="33"/>
      <c r="F129" s="34"/>
      <c r="G129" s="23">
        <f>SUM(G4:G128)</f>
        <v>738659595</v>
      </c>
      <c r="H129" s="23">
        <f>SUM(H4:H128)</f>
        <v>738659595</v>
      </c>
      <c r="I129" s="35"/>
      <c r="J129" s="36"/>
      <c r="K129" s="24">
        <f>SUM(K4:K128)</f>
        <v>416974877.77945328</v>
      </c>
    </row>
    <row r="133" spans="1:11" ht="20.25" x14ac:dyDescent="0.3">
      <c r="C133" s="26" t="s">
        <v>81</v>
      </c>
      <c r="D133" s="26"/>
      <c r="E133" s="28">
        <v>738659595</v>
      </c>
      <c r="F133" s="28"/>
      <c r="G133" s="28"/>
    </row>
    <row r="134" spans="1:11" ht="20.25" x14ac:dyDescent="0.3">
      <c r="C134" s="26" t="s">
        <v>80</v>
      </c>
      <c r="D134" s="26"/>
      <c r="E134" s="28">
        <v>416974877.77945328</v>
      </c>
      <c r="F134" s="28"/>
      <c r="G134" s="28"/>
    </row>
    <row r="135" spans="1:11" ht="20.25" x14ac:dyDescent="0.3">
      <c r="C135" s="27" t="s">
        <v>72</v>
      </c>
      <c r="D135" s="27"/>
      <c r="E135" s="29">
        <f>SUM(E133:E134)</f>
        <v>1155634472.7794533</v>
      </c>
      <c r="F135" s="29"/>
      <c r="G135" s="29"/>
    </row>
  </sheetData>
  <sortState ref="B4:H129">
    <sortCondition ref="D4"/>
  </sortState>
  <mergeCells count="10">
    <mergeCell ref="B1:H1"/>
    <mergeCell ref="B2:H2"/>
    <mergeCell ref="C129:F129"/>
    <mergeCell ref="I129:J129"/>
    <mergeCell ref="C133:D133"/>
    <mergeCell ref="C134:D134"/>
    <mergeCell ref="C135:D135"/>
    <mergeCell ref="E133:G133"/>
    <mergeCell ref="E134:G134"/>
    <mergeCell ref="E135:G135"/>
  </mergeCells>
  <printOptions horizontalCentered="1"/>
  <pageMargins left="0.25520833333333331" right="0.27708333333333335" top="0.74803149606299213" bottom="0.94488188976377963" header="0.31496062992125984" footer="0.70866141732283472"/>
  <pageSetup paperSize="14" scale="65" orientation="portrait" r:id="rId1"/>
  <headerFooter>
    <oddFooter>&amp;C&amp;P de &amp;N&amp;RElabora:ANL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ACUMULAR </vt:lpstr>
      <vt:lpstr>'ACUMULAR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cartera1</dc:creator>
  <cp:lastModifiedBy>Julio Jose Sierra Jimenez</cp:lastModifiedBy>
  <cp:lastPrinted>2020-11-24T16:17:44Z</cp:lastPrinted>
  <dcterms:created xsi:type="dcterms:W3CDTF">2019-02-20T16:10:12Z</dcterms:created>
  <dcterms:modified xsi:type="dcterms:W3CDTF">2020-11-24T16:18:28Z</dcterms:modified>
</cp:coreProperties>
</file>