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workbookProtection workbookPassword="AF71" lockStructure="1"/>
  <bookViews>
    <workbookView xWindow="0" yWindow="0" windowWidth="20490" windowHeight="7650"/>
  </bookViews>
  <sheets>
    <sheet name="BC4074" sheetId="1" r:id="rId1"/>
    <sheet name="BC4075" sheetId="2" r:id="rId2"/>
    <sheet name="BC4328" sheetId="3" r:id="rId3"/>
    <sheet name="BC4673" sheetId="4" r:id="rId4"/>
    <sheet name="BC4353" sheetId="5" r:id="rId5"/>
    <sheet name="BC3559" sheetId="6" r:id="rId6"/>
    <sheet name="BC4329" sheetId="7" r:id="rId7"/>
    <sheet name="Hoja1" sheetId="8" r:id="rId8"/>
  </sheets>
  <calcPr calcId="145621"/>
</workbook>
</file>

<file path=xl/calcChain.xml><?xml version="1.0" encoding="utf-8"?>
<calcChain xmlns="http://schemas.openxmlformats.org/spreadsheetml/2006/main">
  <c r="C83" i="7" l="1"/>
  <c r="C82" i="7"/>
  <c r="C81" i="7"/>
  <c r="C80" i="7"/>
  <c r="C79" i="7"/>
  <c r="C78" i="7"/>
  <c r="C77" i="7"/>
  <c r="C90" i="6"/>
  <c r="C89" i="6"/>
  <c r="C88" i="6"/>
  <c r="C87" i="6"/>
  <c r="C86" i="6"/>
  <c r="C85" i="6"/>
  <c r="C84" i="6"/>
  <c r="C83" i="5"/>
  <c r="C82" i="5"/>
  <c r="C81" i="5"/>
  <c r="C80" i="5"/>
  <c r="C79" i="5"/>
  <c r="C78" i="5"/>
  <c r="C77" i="5"/>
  <c r="C80" i="4"/>
  <c r="C79" i="4"/>
  <c r="C78" i="4"/>
  <c r="C77" i="4"/>
  <c r="C76" i="4"/>
  <c r="C75" i="4"/>
  <c r="C74" i="4"/>
  <c r="C83" i="3"/>
  <c r="C82" i="3"/>
  <c r="C81" i="3"/>
  <c r="C80" i="3"/>
  <c r="C79" i="3"/>
  <c r="C78" i="3"/>
  <c r="C77" i="3"/>
  <c r="C85" i="2"/>
  <c r="C84" i="2"/>
  <c r="C83" i="2"/>
  <c r="C82" i="2"/>
  <c r="C81" i="2"/>
  <c r="C80" i="2"/>
  <c r="C79" i="2"/>
  <c r="C84" i="1"/>
  <c r="C83" i="1"/>
  <c r="C82" i="1"/>
  <c r="C81" i="1"/>
  <c r="C80" i="1"/>
  <c r="C79" i="1"/>
  <c r="C76" i="7" l="1"/>
  <c r="C75" i="7"/>
  <c r="C74" i="7"/>
  <c r="C73" i="7"/>
  <c r="C72" i="7"/>
  <c r="C71" i="7"/>
  <c r="C70" i="7"/>
  <c r="C69" i="7"/>
  <c r="C68" i="7"/>
  <c r="C67" i="7"/>
  <c r="C66" i="7"/>
  <c r="C65" i="7"/>
  <c r="C64" i="7"/>
  <c r="C63" i="7"/>
  <c r="C62" i="7"/>
  <c r="C83" i="6"/>
  <c r="C82" i="6"/>
  <c r="C81" i="6"/>
  <c r="C80" i="6"/>
  <c r="C79" i="6"/>
  <c r="C78" i="6"/>
  <c r="C77" i="6"/>
  <c r="C76" i="6"/>
  <c r="C75" i="6"/>
  <c r="C74" i="6"/>
  <c r="C73" i="6"/>
  <c r="C72" i="6"/>
  <c r="C71" i="6"/>
  <c r="C70" i="6"/>
  <c r="C69" i="6"/>
  <c r="C76" i="5"/>
  <c r="C75" i="5"/>
  <c r="C74" i="5"/>
  <c r="C73" i="5"/>
  <c r="C72" i="5"/>
  <c r="C71" i="5"/>
  <c r="C70" i="5"/>
  <c r="C69" i="5"/>
  <c r="C68" i="5"/>
  <c r="C67" i="5"/>
  <c r="C66" i="5"/>
  <c r="C65" i="5"/>
  <c r="C64" i="5"/>
  <c r="C63" i="5"/>
  <c r="C62" i="5"/>
  <c r="C73" i="4"/>
  <c r="C72" i="4"/>
  <c r="C71" i="4"/>
  <c r="C70" i="4"/>
  <c r="C69" i="4"/>
  <c r="C68" i="4"/>
  <c r="C67" i="4"/>
  <c r="C66" i="4"/>
  <c r="C65" i="4"/>
  <c r="C64" i="4"/>
  <c r="C63" i="4"/>
  <c r="C62" i="4"/>
  <c r="C61" i="4"/>
  <c r="C60" i="4"/>
  <c r="C59" i="4"/>
  <c r="C76" i="3"/>
  <c r="C75" i="3"/>
  <c r="C74" i="3"/>
  <c r="C73" i="3"/>
  <c r="C72" i="3"/>
  <c r="C71" i="3"/>
  <c r="C70" i="3"/>
  <c r="C69" i="3"/>
  <c r="C68" i="3"/>
  <c r="C67" i="3"/>
  <c r="C66" i="3"/>
  <c r="C65" i="3"/>
  <c r="C64" i="3"/>
  <c r="C63" i="3"/>
  <c r="C62" i="3"/>
  <c r="C78" i="2"/>
  <c r="C77" i="2"/>
  <c r="C76" i="2"/>
  <c r="C75" i="2"/>
  <c r="C74" i="2"/>
  <c r="C73" i="2"/>
  <c r="C72" i="2"/>
  <c r="C71" i="2"/>
  <c r="C70" i="2"/>
  <c r="C69" i="2"/>
  <c r="C68" i="2"/>
  <c r="C67" i="2"/>
  <c r="C66" i="2"/>
  <c r="C65" i="2"/>
  <c r="C64" i="2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8" i="6" l="1"/>
  <c r="C67" i="6"/>
  <c r="C66" i="6"/>
  <c r="C61" i="5"/>
  <c r="C60" i="5"/>
  <c r="C59" i="5"/>
  <c r="C58" i="4"/>
  <c r="C57" i="4"/>
  <c r="C56" i="4"/>
  <c r="C61" i="3"/>
  <c r="C60" i="3"/>
  <c r="C59" i="3"/>
  <c r="C63" i="2"/>
  <c r="C62" i="2"/>
  <c r="C61" i="2"/>
  <c r="C63" i="1"/>
  <c r="C62" i="1"/>
  <c r="C61" i="1"/>
  <c r="C61" i="7"/>
  <c r="C60" i="7"/>
  <c r="C59" i="7"/>
  <c r="C89" i="7" l="1"/>
  <c r="C58" i="7"/>
  <c r="C57" i="7"/>
  <c r="C56" i="7"/>
  <c r="C55" i="7"/>
  <c r="C54" i="7"/>
  <c r="C53" i="7"/>
  <c r="C52" i="7"/>
  <c r="C51" i="7"/>
  <c r="C50" i="7"/>
  <c r="C49" i="7"/>
  <c r="C48" i="7"/>
  <c r="C47" i="7"/>
  <c r="C46" i="7"/>
  <c r="C45" i="7"/>
  <c r="C44" i="7"/>
  <c r="C43" i="7"/>
  <c r="C42" i="7"/>
  <c r="C41" i="7"/>
  <c r="C40" i="7"/>
  <c r="C39" i="7"/>
  <c r="C32" i="7"/>
  <c r="C31" i="7"/>
  <c r="C30" i="7"/>
  <c r="C29" i="7"/>
  <c r="C28" i="7"/>
  <c r="C27" i="7"/>
  <c r="C26" i="7"/>
  <c r="C25" i="7"/>
  <c r="C24" i="7"/>
  <c r="C23" i="7"/>
  <c r="C22" i="7"/>
  <c r="C21" i="7"/>
  <c r="C20" i="7"/>
  <c r="C19" i="7"/>
  <c r="C18" i="7"/>
  <c r="C17" i="7"/>
  <c r="C16" i="7"/>
  <c r="C15" i="7"/>
  <c r="C14" i="7"/>
  <c r="C13" i="7"/>
  <c r="C12" i="7"/>
  <c r="C11" i="7"/>
  <c r="C10" i="7"/>
  <c r="C9" i="7"/>
  <c r="C95" i="6"/>
  <c r="C65" i="6"/>
  <c r="C64" i="6"/>
  <c r="C63" i="6"/>
  <c r="C62" i="6"/>
  <c r="C61" i="6"/>
  <c r="C60" i="6"/>
  <c r="C59" i="6"/>
  <c r="C58" i="6"/>
  <c r="C57" i="6"/>
  <c r="C56" i="6"/>
  <c r="C55" i="6"/>
  <c r="C54" i="6"/>
  <c r="C53" i="6"/>
  <c r="C52" i="6"/>
  <c r="C51" i="6"/>
  <c r="C50" i="6"/>
  <c r="C49" i="6"/>
  <c r="C48" i="6"/>
  <c r="C47" i="6"/>
  <c r="C46" i="6"/>
  <c r="C39" i="6"/>
  <c r="C38" i="6"/>
  <c r="C37" i="6"/>
  <c r="C36" i="6"/>
  <c r="C35" i="6"/>
  <c r="C34" i="6"/>
  <c r="C33" i="6"/>
  <c r="C32" i="6"/>
  <c r="C31" i="6"/>
  <c r="C30" i="6"/>
  <c r="C29" i="6"/>
  <c r="C28" i="6"/>
  <c r="C27" i="6"/>
  <c r="C26" i="6"/>
  <c r="C25" i="6"/>
  <c r="C24" i="6"/>
  <c r="C23" i="6"/>
  <c r="C22" i="6"/>
  <c r="C21" i="6"/>
  <c r="C20" i="6"/>
  <c r="C19" i="6"/>
  <c r="C18" i="6"/>
  <c r="C17" i="6"/>
  <c r="C16" i="6"/>
  <c r="C15" i="6"/>
  <c r="C14" i="6"/>
  <c r="C13" i="6"/>
  <c r="C12" i="6"/>
  <c r="C11" i="6"/>
  <c r="C10" i="6"/>
  <c r="C9" i="6"/>
  <c r="C8" i="6"/>
  <c r="C88" i="5"/>
  <c r="C58" i="5"/>
  <c r="C57" i="5"/>
  <c r="C56" i="5"/>
  <c r="C55" i="5"/>
  <c r="C54" i="5"/>
  <c r="C53" i="5"/>
  <c r="C52" i="5"/>
  <c r="C51" i="5"/>
  <c r="C50" i="5"/>
  <c r="C49" i="5"/>
  <c r="C48" i="5"/>
  <c r="C47" i="5"/>
  <c r="C46" i="5"/>
  <c r="C45" i="5"/>
  <c r="C44" i="5"/>
  <c r="C43" i="5"/>
  <c r="C42" i="5"/>
  <c r="C41" i="5"/>
  <c r="C40" i="5"/>
  <c r="C39" i="5"/>
  <c r="C32" i="5"/>
  <c r="C31" i="5"/>
  <c r="C30" i="5"/>
  <c r="C29" i="5"/>
  <c r="C28" i="5"/>
  <c r="C27" i="5"/>
  <c r="C26" i="5"/>
  <c r="C25" i="5"/>
  <c r="C24" i="5"/>
  <c r="C23" i="5"/>
  <c r="C22" i="5"/>
  <c r="C21" i="5"/>
  <c r="C20" i="5"/>
  <c r="C19" i="5"/>
  <c r="C18" i="5"/>
  <c r="C17" i="5"/>
  <c r="C16" i="5"/>
  <c r="C15" i="5"/>
  <c r="C14" i="5"/>
  <c r="C13" i="5"/>
  <c r="C12" i="5"/>
  <c r="C11" i="5"/>
  <c r="C10" i="5"/>
  <c r="C9" i="5"/>
  <c r="C85" i="4"/>
  <c r="C55" i="4"/>
  <c r="C54" i="4"/>
  <c r="C53" i="4"/>
  <c r="C52" i="4"/>
  <c r="C51" i="4"/>
  <c r="C50" i="4"/>
  <c r="C49" i="4"/>
  <c r="C48" i="4"/>
  <c r="C47" i="4"/>
  <c r="C46" i="4"/>
  <c r="C45" i="4"/>
  <c r="C44" i="4"/>
  <c r="C43" i="4"/>
  <c r="C42" i="4"/>
  <c r="C41" i="4"/>
  <c r="C40" i="4"/>
  <c r="C39" i="4"/>
  <c r="C38" i="4"/>
  <c r="C37" i="4"/>
  <c r="C36" i="4"/>
  <c r="C29" i="4"/>
  <c r="C28" i="4"/>
  <c r="C27" i="4"/>
  <c r="C26" i="4"/>
  <c r="C25" i="4"/>
  <c r="C24" i="4"/>
  <c r="C23" i="4"/>
  <c r="C22" i="4"/>
  <c r="C21" i="4"/>
  <c r="C20" i="4"/>
  <c r="C19" i="4"/>
  <c r="C18" i="4"/>
  <c r="C17" i="4"/>
  <c r="C16" i="4"/>
  <c r="C15" i="4"/>
  <c r="C14" i="4"/>
  <c r="C13" i="4"/>
  <c r="C12" i="4"/>
  <c r="C11" i="4"/>
  <c r="C10" i="4"/>
  <c r="C9" i="4"/>
  <c r="C30" i="4" s="1"/>
  <c r="C88" i="3"/>
  <c r="C58" i="3"/>
  <c r="C57" i="3"/>
  <c r="C56" i="3"/>
  <c r="C55" i="3"/>
  <c r="C54" i="3"/>
  <c r="C53" i="3"/>
  <c r="C52" i="3"/>
  <c r="C51" i="3"/>
  <c r="C50" i="3"/>
  <c r="C49" i="3"/>
  <c r="C48" i="3"/>
  <c r="C47" i="3"/>
  <c r="C46" i="3"/>
  <c r="C45" i="3"/>
  <c r="C44" i="3"/>
  <c r="C43" i="3"/>
  <c r="C42" i="3"/>
  <c r="C41" i="3"/>
  <c r="C40" i="3"/>
  <c r="C39" i="3"/>
  <c r="C32" i="3"/>
  <c r="C31" i="3"/>
  <c r="C30" i="3"/>
  <c r="C29" i="3"/>
  <c r="C28" i="3"/>
  <c r="C27" i="3"/>
  <c r="C26" i="3"/>
  <c r="C25" i="3"/>
  <c r="C24" i="3"/>
  <c r="C23" i="3"/>
  <c r="C22" i="3"/>
  <c r="C21" i="3"/>
  <c r="C20" i="3"/>
  <c r="C19" i="3"/>
  <c r="C18" i="3"/>
  <c r="C17" i="3"/>
  <c r="C16" i="3"/>
  <c r="C15" i="3"/>
  <c r="C14" i="3"/>
  <c r="C13" i="3"/>
  <c r="C12" i="3"/>
  <c r="C11" i="3"/>
  <c r="C10" i="3"/>
  <c r="C9" i="3"/>
  <c r="C90" i="2"/>
  <c r="C60" i="2"/>
  <c r="C59" i="2"/>
  <c r="C58" i="2"/>
  <c r="C57" i="2"/>
  <c r="C56" i="2"/>
  <c r="C55" i="2"/>
  <c r="C54" i="2"/>
  <c r="C53" i="2"/>
  <c r="C52" i="2"/>
  <c r="C51" i="2"/>
  <c r="C50" i="2"/>
  <c r="C49" i="2"/>
  <c r="C48" i="2"/>
  <c r="C47" i="2"/>
  <c r="C46" i="2"/>
  <c r="C45" i="2"/>
  <c r="C44" i="2"/>
  <c r="C43" i="2"/>
  <c r="C42" i="2"/>
  <c r="C41" i="2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C10" i="2"/>
  <c r="C9" i="2"/>
  <c r="C8" i="2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85" i="1" l="1"/>
  <c r="C40" i="6"/>
  <c r="C33" i="5"/>
  <c r="C33" i="7"/>
  <c r="C35" i="2"/>
  <c r="C33" i="3"/>
  <c r="C35" i="1"/>
</calcChain>
</file>

<file path=xl/sharedStrings.xml><?xml version="1.0" encoding="utf-8"?>
<sst xmlns="http://schemas.openxmlformats.org/spreadsheetml/2006/main" count="650" uniqueCount="128">
  <si>
    <t>FECHA ULTIMO PAGO</t>
  </si>
  <si>
    <t>SALDO CAPITAL PENDIENTE DE PAGO</t>
  </si>
  <si>
    <t xml:space="preserve">FACTURA </t>
  </si>
  <si>
    <t>TOTAL</t>
  </si>
  <si>
    <t>01/04/2018 -30/04/2018</t>
  </si>
  <si>
    <t>01/06/2018 -30/06/2018</t>
  </si>
  <si>
    <t>01/09/2018 - 30/09/2018</t>
  </si>
  <si>
    <t>01/11/2018 - 30/11/2018</t>
  </si>
  <si>
    <t>01/02/2019 - 28/02/2019</t>
  </si>
  <si>
    <t>01/04/2019 - 30/04/2019</t>
  </si>
  <si>
    <t>01/06/2019 - 30/06/2019</t>
  </si>
  <si>
    <t>N/A</t>
  </si>
  <si>
    <t>CAPITAL</t>
  </si>
  <si>
    <t xml:space="preserve">LIQUIDACIÓN DEL CREDITO PROCESO EJECUTIVO DE ASEOCOLBA S.A. VS CAPITAL SALUD </t>
  </si>
  <si>
    <t>BC 4074</t>
  </si>
  <si>
    <t>FECHA VENCIMIENTO</t>
  </si>
  <si>
    <t>INTERESES MORA</t>
  </si>
  <si>
    <t>FECHA INTERESES DE MORA DESDE 30/09/2015 HASTA 28/12/2017</t>
  </si>
  <si>
    <t>VALOR DE INTERESES MORA MES A MES DESDE 30/09/2015 DE ULTIMO PAGO HASTA 28/12/2017</t>
  </si>
  <si>
    <t xml:space="preserve">% INT. MORA </t>
  </si>
  <si>
    <t>01/10/2015 - 30/10/2015</t>
  </si>
  <si>
    <t>01/11/2015 - 30/11/2015</t>
  </si>
  <si>
    <t>01/12/2015 - 30/12/2015</t>
  </si>
  <si>
    <t>01/01/2016 - 30/01/2016</t>
  </si>
  <si>
    <t>01/02/2016 - 28/02/2016</t>
  </si>
  <si>
    <t>01/03/2016 - 30/03/2016</t>
  </si>
  <si>
    <t>01/04/2016 - 30/04/2016</t>
  </si>
  <si>
    <t>01/05/2016 - 30/05/2016</t>
  </si>
  <si>
    <t>01/06/2016 - 30/06/2016</t>
  </si>
  <si>
    <t>01/07/2016 - 30/07/2016</t>
  </si>
  <si>
    <t>01/08/2016 - 30/08/2016</t>
  </si>
  <si>
    <t>01/09/2016 - 30/09/2016</t>
  </si>
  <si>
    <t>01/10/2016 - 30/10/2016</t>
  </si>
  <si>
    <t>01/11/2016 - 30/11/2016</t>
  </si>
  <si>
    <t>01/12/2016 - 30/12/2016</t>
  </si>
  <si>
    <t>01/01/2017 - 30/01/2017</t>
  </si>
  <si>
    <t>01/02/2017 - 28/02/2017</t>
  </si>
  <si>
    <t>01/03/2017 - 30/03/2017</t>
  </si>
  <si>
    <t>01/04/2017 - 30/04/2017</t>
  </si>
  <si>
    <t>01/05/2017 - 30/05/2017</t>
  </si>
  <si>
    <t>01/06/2017 - 30/06/2017</t>
  </si>
  <si>
    <t>01/07/2017 - 30/07/2017</t>
  </si>
  <si>
    <t>01/08/2017 - 30/08/2017</t>
  </si>
  <si>
    <t>01/09/2017 - 30/09/2017</t>
  </si>
  <si>
    <t>01/10/2017 - 30/10/2017</t>
  </si>
  <si>
    <t>01/11/2017 - 30/11/2017</t>
  </si>
  <si>
    <t>01/02/2018 - 28/02/2018</t>
  </si>
  <si>
    <t>01/12/2017 - 28/12/2017</t>
  </si>
  <si>
    <t>FECHA DE ABONO 28/12/2017 POR LA SUMA DE $ 2.739.193, LA CUAL SE APLICO ASÍ</t>
  </si>
  <si>
    <t>$ 1.906.478 A INTERESES DE MORA Y $ 832.715 A CAPITAL QUEDANDO UN SALDO A CAPITAL DE $ 1.906.478</t>
  </si>
  <si>
    <t>FACTURA BC 4074</t>
  </si>
  <si>
    <t>INT. MORA</t>
  </si>
  <si>
    <t>BC 4075</t>
  </si>
  <si>
    <t>FACTURA BC 4075</t>
  </si>
  <si>
    <t>BC 4328</t>
  </si>
  <si>
    <t>FECHA INTERESES DE MORA DESDE 9/12/2015 HASTA 28/12/2017</t>
  </si>
  <si>
    <t>VALOR DE INTERESES MORA MES A MES DESDE 9/12/2015 DE ULTIMO PAGO HASTA 28/12/2017</t>
  </si>
  <si>
    <t>09/12/2015 - 30/12/2015</t>
  </si>
  <si>
    <t>$ 1.755.274 A INTERESES DE MORA Y $ 983.919 A CAPITAL QUEDANDO UN SALDO A CAPITAL DE $ 1.755.274</t>
  </si>
  <si>
    <t>FACTURA BC 4328</t>
  </si>
  <si>
    <t>BC 4673</t>
  </si>
  <si>
    <t>FECHA INTERESES DE MORA DESDE 18/03/2016 HASTA 28/12/2017</t>
  </si>
  <si>
    <t>VALOR DE INTERESES MORA MES A MES DESDE 18/03/2016 DE ULTIMO PAGO HASTA 28/12/2017</t>
  </si>
  <si>
    <t>18/03/2016 - 30/03/2016</t>
  </si>
  <si>
    <t>FECHA DE ABONO 28/12/2017 POR LA SUMA DE $ 4.292.957, LA CUAL SE APLICO ASÍ</t>
  </si>
  <si>
    <t>$ 2.410.924 A INTERESES DE MORA Y $ 1.882.033 A CAPITAL QUEDANDO UN SALDO A CAPITAL DE $ 2.410.924</t>
  </si>
  <si>
    <t>FACTURA BC 4673</t>
  </si>
  <si>
    <t>BC 4353</t>
  </si>
  <si>
    <t>FECHA INTERESES DE MORA DESDE 16/12/2015 HASTA 28/12/2017</t>
  </si>
  <si>
    <t>VALOR DE INTERESES MORA MES A MES DESDE 16/12/2015 DE ULTIMO PAGO HASTA 28/12/2017</t>
  </si>
  <si>
    <t>16/12/2015 - 30/12/2015</t>
  </si>
  <si>
    <t>FECHA DE ABONO 28/12/2017 POR LA SUMA DE $ 329.731, LA CUAL SE APLICO ASÍ</t>
  </si>
  <si>
    <t>$ 209.444 A INTERESES DE MORA Y $ 120.287 A CAPITAL QUEDANDO UN SALDO A CAPITAL DE $ 209.444</t>
  </si>
  <si>
    <t>FACTURA BC 4353</t>
  </si>
  <si>
    <t>BC 3559</t>
  </si>
  <si>
    <t>FECHA INTERESES DE MORA DESDE 15/05/2015 HASTA 28/12/2017</t>
  </si>
  <si>
    <t>VALOR DE INTERESES MORA MES A MES DESDE 15/05/2015 DE ULTIMO PAGO HASTA 28/12/2017</t>
  </si>
  <si>
    <t>15/05/2015 - 30/05/2015</t>
  </si>
  <si>
    <t>01/06/2015 - 30/06/2015</t>
  </si>
  <si>
    <t>01/07/2015 - 30/07/2015</t>
  </si>
  <si>
    <t>01/08/2015 - 30/08/2015</t>
  </si>
  <si>
    <t>01/09/2015 - 30/09/2015</t>
  </si>
  <si>
    <t>30/12/2015 - 30/12/2015</t>
  </si>
  <si>
    <t>FECHA DE ABONO 28/12/2017 POR LA SUMA DE $ 62,063, LA CUAL SE APLICO ASÍ</t>
  </si>
  <si>
    <t>$ 40.217 A INTERESES DE MORA Y $ 21.846 A CAPITAL QUEDANDO UN SALDO A CAPITAL DE $ 40.217</t>
  </si>
  <si>
    <t>FACTURA BC 3559</t>
  </si>
  <si>
    <t>BC 4329</t>
  </si>
  <si>
    <t>FACTURA BC 4329</t>
  </si>
  <si>
    <t>01/09/2019 - 30/09/2019</t>
  </si>
  <si>
    <t>01/11/2019 - 30/11/2019</t>
  </si>
  <si>
    <t>1/04/2020 - 30/04/2020</t>
  </si>
  <si>
    <t>01/06/2020 - 30/06/2020</t>
  </si>
  <si>
    <t>1/09/2020 - 30/09/2020</t>
  </si>
  <si>
    <t>1/11/2020 - 30/11/2020</t>
  </si>
  <si>
    <t>FACTURA</t>
  </si>
  <si>
    <t>BC4074</t>
  </si>
  <si>
    <t>INTERESES</t>
  </si>
  <si>
    <t>1/04/2021 - 30/04/2021</t>
  </si>
  <si>
    <t>1/03/2021 - 31/03/2021</t>
  </si>
  <si>
    <t>1/02/2021 - 28/02/2021</t>
  </si>
  <si>
    <t>1/01/2021 - 31/01/2021</t>
  </si>
  <si>
    <t>1/12/2020 - 31/12/2020</t>
  </si>
  <si>
    <t>1/10/2020 - 31/10/2020</t>
  </si>
  <si>
    <t>1/08/2020 - 31/08/2020</t>
  </si>
  <si>
    <t>1/08/2020 - 31/09/2020</t>
  </si>
  <si>
    <t>1/07/2020 - 31/07/2020</t>
  </si>
  <si>
    <t>1/05/2020 - 31/05/2020</t>
  </si>
  <si>
    <t>01/01/2018 - 31/01/2018</t>
  </si>
  <si>
    <t>01/03/2018 - 31/03/2018</t>
  </si>
  <si>
    <t>01/05/2018 - 31/05/2018</t>
  </si>
  <si>
    <t>01/07/2018 - 31/07/2018</t>
  </si>
  <si>
    <t>01/08/2018 - 31/08/2018</t>
  </si>
  <si>
    <t>01/10/2018 - 31/10/2018</t>
  </si>
  <si>
    <t>01/12/2018 - 31/12/2018</t>
  </si>
  <si>
    <t>01/01/2019 - 31/01/2019</t>
  </si>
  <si>
    <t>01/03/2019 - 31/03/2019</t>
  </si>
  <si>
    <t>01/05/2019 - 31/05/2019</t>
  </si>
  <si>
    <t>01/07/2019 - 31/07/2019</t>
  </si>
  <si>
    <t>01/08/2019 - 31/08/2019</t>
  </si>
  <si>
    <t>01/10/2019 - 31/10/2019</t>
  </si>
  <si>
    <t>01/12/2019 - 31/12/2019</t>
  </si>
  <si>
    <t>1/01/2020 - 31/01/2020</t>
  </si>
  <si>
    <t>1/02/2020 - 28/02/2020</t>
  </si>
  <si>
    <t>1/03/2020 - 31/03/2020</t>
  </si>
  <si>
    <t>1/05/2021 - 31/05/2021</t>
  </si>
  <si>
    <t>1/06/2021 - 30/06/2021</t>
  </si>
  <si>
    <t>1/07/2021 - 31/07/2021</t>
  </si>
  <si>
    <t>1/09/2020 - 31/09/2020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</si>
</sst>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$&quot;\ #,##0;[Red]\-&quot;$&quot;\ #,##0"/>
    <numFmt numFmtId="44" formatCode="_-&quot;$&quot;\ * #,##0.00_-;\-&quot;$&quot;\ * #,##0.00_-;_-&quot;$&quot;\ * &quot;-&quot;??_-;_-@_-"/>
    <numFmt numFmtId="164" formatCode="&quot;$&quot;#,##0;[Red]\-&quot;$&quot;#,##0"/>
    <numFmt numFmtId="165" formatCode="_-&quot;$&quot;* #,##0_-;\-&quot;$&quot;* #,##0_-;_-&quot;$&quot;* &quot;-&quot;_-;_-@_-"/>
    <numFmt numFmtId="166" formatCode="&quot;$&quot;#,##0"/>
    <numFmt numFmtId="167" formatCode="General_)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5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51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1" fillId="0" borderId="1" xfId="0" applyFont="1" applyBorder="1"/>
    <xf numFmtId="0" fontId="0" fillId="0" borderId="1" xfId="0" applyBorder="1"/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166" fontId="0" fillId="0" borderId="1" xfId="0" applyNumberFormat="1" applyBorder="1" applyAlignment="1">
      <alignment horizontal="center"/>
    </xf>
    <xf numFmtId="0" fontId="1" fillId="0" borderId="1" xfId="0" applyFont="1" applyBorder="1" applyAlignment="1">
      <alignment wrapText="1"/>
    </xf>
    <xf numFmtId="164" fontId="1" fillId="0" borderId="1" xfId="0" applyNumberFormat="1" applyFont="1" applyBorder="1" applyAlignment="1">
      <alignment horizontal="center"/>
    </xf>
    <xf numFmtId="14" fontId="1" fillId="0" borderId="1" xfId="0" applyNumberFormat="1" applyFont="1" applyBorder="1" applyAlignment="1">
      <alignment horizontal="center"/>
    </xf>
    <xf numFmtId="164" fontId="1" fillId="0" borderId="0" xfId="0" applyNumberFormat="1" applyFont="1" applyBorder="1" applyAlignment="1">
      <alignment horizontal="center"/>
    </xf>
    <xf numFmtId="14" fontId="1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165" fontId="1" fillId="0" borderId="1" xfId="1" applyFont="1" applyBorder="1" applyAlignment="1"/>
    <xf numFmtId="0" fontId="0" fillId="0" borderId="0" xfId="0" applyBorder="1"/>
    <xf numFmtId="166" fontId="1" fillId="0" borderId="1" xfId="0" applyNumberFormat="1" applyFont="1" applyBorder="1" applyAlignment="1">
      <alignment horizontal="center"/>
    </xf>
    <xf numFmtId="17" fontId="0" fillId="0" borderId="1" xfId="0" applyNumberFormat="1" applyBorder="1" applyAlignment="1">
      <alignment horizontal="center"/>
    </xf>
    <xf numFmtId="167" fontId="3" fillId="0" borderId="1" xfId="0" applyNumberFormat="1" applyFont="1" applyBorder="1" applyAlignment="1">
      <alignment horizontal="center"/>
    </xf>
    <xf numFmtId="17" fontId="0" fillId="0" borderId="2" xfId="0" applyNumberFormat="1" applyBorder="1" applyAlignment="1">
      <alignment horizontal="center"/>
    </xf>
    <xf numFmtId="17" fontId="0" fillId="0" borderId="0" xfId="0" applyNumberFormat="1" applyBorder="1" applyAlignment="1">
      <alignment horizontal="center"/>
    </xf>
    <xf numFmtId="166" fontId="0" fillId="0" borderId="0" xfId="0" applyNumberFormat="1" applyBorder="1" applyAlignment="1">
      <alignment horizontal="center"/>
    </xf>
    <xf numFmtId="0" fontId="0" fillId="0" borderId="3" xfId="0" applyBorder="1"/>
    <xf numFmtId="17" fontId="1" fillId="0" borderId="4" xfId="0" applyNumberFormat="1" applyFont="1" applyBorder="1" applyAlignment="1">
      <alignment horizontal="right"/>
    </xf>
    <xf numFmtId="17" fontId="1" fillId="0" borderId="5" xfId="0" applyNumberFormat="1" applyFont="1" applyBorder="1" applyAlignment="1">
      <alignment horizontal="center" wrapText="1"/>
    </xf>
    <xf numFmtId="0" fontId="1" fillId="0" borderId="5" xfId="0" applyFont="1" applyBorder="1" applyAlignment="1">
      <alignment wrapText="1"/>
    </xf>
    <xf numFmtId="0" fontId="1" fillId="0" borderId="2" xfId="0" applyFont="1" applyFill="1" applyBorder="1"/>
    <xf numFmtId="0" fontId="1" fillId="0" borderId="1" xfId="0" applyFont="1" applyFill="1" applyBorder="1"/>
    <xf numFmtId="17" fontId="1" fillId="0" borderId="0" xfId="0" applyNumberFormat="1" applyFont="1" applyBorder="1" applyAlignment="1">
      <alignment horizontal="right"/>
    </xf>
    <xf numFmtId="0" fontId="1" fillId="0" borderId="3" xfId="0" applyFont="1" applyBorder="1" applyAlignment="1">
      <alignment horizontal="center"/>
    </xf>
    <xf numFmtId="0" fontId="1" fillId="0" borderId="6" xfId="0" applyFont="1" applyBorder="1"/>
    <xf numFmtId="14" fontId="0" fillId="0" borderId="1" xfId="0" applyNumberFormat="1" applyFill="1" applyBorder="1" applyAlignment="1">
      <alignment horizontal="center"/>
    </xf>
    <xf numFmtId="0" fontId="0" fillId="0" borderId="0" xfId="0" applyBorder="1" applyAlignment="1">
      <alignment horizontal="center"/>
    </xf>
    <xf numFmtId="14" fontId="0" fillId="0" borderId="0" xfId="0" applyNumberFormat="1" applyBorder="1" applyAlignment="1">
      <alignment horizontal="center"/>
    </xf>
    <xf numFmtId="166" fontId="0" fillId="0" borderId="1" xfId="0" applyNumberFormat="1" applyBorder="1"/>
    <xf numFmtId="44" fontId="0" fillId="0" borderId="1" xfId="2" applyFont="1" applyBorder="1"/>
    <xf numFmtId="44" fontId="0" fillId="0" borderId="11" xfId="2" applyFont="1" applyBorder="1"/>
    <xf numFmtId="44" fontId="1" fillId="0" borderId="5" xfId="0" applyNumberFormat="1" applyFont="1" applyBorder="1"/>
    <xf numFmtId="6" fontId="0" fillId="0" borderId="1" xfId="0" applyNumberFormat="1" applyBorder="1"/>
    <xf numFmtId="0" fontId="0" fillId="0" borderId="0" xfId="0" applyFont="1"/>
    <xf numFmtId="0" fontId="0" fillId="0" borderId="7" xfId="0" applyFont="1" applyBorder="1"/>
    <xf numFmtId="0" fontId="0" fillId="0" borderId="8" xfId="0" applyFont="1" applyBorder="1"/>
    <xf numFmtId="0" fontId="0" fillId="0" borderId="9" xfId="0" applyFont="1" applyBorder="1"/>
    <xf numFmtId="0" fontId="0" fillId="0" borderId="10" xfId="0" applyFont="1" applyBorder="1"/>
    <xf numFmtId="0" fontId="0" fillId="0" borderId="12" xfId="0" applyFont="1" applyBorder="1"/>
    <xf numFmtId="44" fontId="0" fillId="0" borderId="13" xfId="0" applyNumberFormat="1" applyFont="1" applyBorder="1"/>
    <xf numFmtId="44" fontId="0" fillId="0" borderId="14" xfId="0" applyNumberFormat="1" applyFont="1" applyBorder="1"/>
    <xf numFmtId="0" fontId="0" fillId="0" borderId="0" xfId="0" applyFont="1" applyAlignment="1">
      <alignment horizontal="justify" vertical="center"/>
    </xf>
    <xf numFmtId="0" fontId="0" fillId="0" borderId="0" xfId="0" applyFont="1" applyAlignment="1"/>
  </cellXfs>
  <cellStyles count="3">
    <cellStyle name="Moneda" xfId="2" builtinId="4"/>
    <cellStyle name="Moneda [0]" xfId="1" builtinId="7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C90"/>
  <sheetViews>
    <sheetView tabSelected="1" topLeftCell="A73" workbookViewId="0">
      <selection activeCell="A84" sqref="A84"/>
    </sheetView>
  </sheetViews>
  <sheetFormatPr baseColWidth="10" defaultRowHeight="15" x14ac:dyDescent="0.25"/>
  <cols>
    <col min="1" max="1" width="28.28515625" customWidth="1"/>
    <col min="2" max="2" width="21.7109375" customWidth="1"/>
    <col min="3" max="3" width="20.7109375" customWidth="1"/>
    <col min="4" max="4" width="16.5703125" customWidth="1"/>
    <col min="5" max="5" width="22.42578125" customWidth="1"/>
    <col min="6" max="6" width="25.7109375" customWidth="1"/>
    <col min="7" max="7" width="9.140625" customWidth="1"/>
    <col min="8" max="8" width="16.85546875" customWidth="1"/>
  </cols>
  <sheetData>
    <row r="1" spans="1:3" ht="75" customHeight="1" x14ac:dyDescent="0.25">
      <c r="A1" s="2" t="s">
        <v>13</v>
      </c>
    </row>
    <row r="2" spans="1:3" x14ac:dyDescent="0.25">
      <c r="B2" s="1"/>
    </row>
    <row r="3" spans="1:3" ht="30" x14ac:dyDescent="0.25">
      <c r="A3" s="7" t="s">
        <v>2</v>
      </c>
      <c r="B3" s="10" t="s">
        <v>1</v>
      </c>
      <c r="C3" s="3" t="s">
        <v>15</v>
      </c>
    </row>
    <row r="4" spans="1:3" x14ac:dyDescent="0.25">
      <c r="A4" s="7" t="s">
        <v>14</v>
      </c>
      <c r="B4" s="11">
        <v>2739193</v>
      </c>
      <c r="C4" s="12">
        <v>42277</v>
      </c>
    </row>
    <row r="5" spans="1:3" x14ac:dyDescent="0.25">
      <c r="A5" s="15"/>
      <c r="B5" s="13"/>
      <c r="C5" s="14"/>
    </row>
    <row r="6" spans="1:3" x14ac:dyDescent="0.25">
      <c r="A6" s="3" t="s">
        <v>16</v>
      </c>
    </row>
    <row r="7" spans="1:3" ht="57.75" customHeight="1" x14ac:dyDescent="0.25">
      <c r="A7" s="8" t="s">
        <v>17</v>
      </c>
      <c r="B7" s="6" t="s">
        <v>19</v>
      </c>
      <c r="C7" s="8" t="s">
        <v>18</v>
      </c>
    </row>
    <row r="8" spans="1:3" x14ac:dyDescent="0.25">
      <c r="A8" s="19" t="s">
        <v>20</v>
      </c>
      <c r="B8" s="20">
        <v>2.4</v>
      </c>
      <c r="C8" s="9">
        <f>B4*B8/100</f>
        <v>65740.631999999998</v>
      </c>
    </row>
    <row r="9" spans="1:3" x14ac:dyDescent="0.25">
      <c r="A9" s="19" t="s">
        <v>21</v>
      </c>
      <c r="B9" s="20">
        <v>2.4</v>
      </c>
      <c r="C9" s="9">
        <f>B4*B9/100</f>
        <v>65740.631999999998</v>
      </c>
    </row>
    <row r="10" spans="1:3" x14ac:dyDescent="0.25">
      <c r="A10" s="19" t="s">
        <v>22</v>
      </c>
      <c r="B10" s="20">
        <v>2.4</v>
      </c>
      <c r="C10" s="9">
        <f>B4*B10/100</f>
        <v>65740.631999999998</v>
      </c>
    </row>
    <row r="11" spans="1:3" x14ac:dyDescent="0.25">
      <c r="A11" s="19" t="s">
        <v>23</v>
      </c>
      <c r="B11" s="20">
        <v>2.4</v>
      </c>
      <c r="C11" s="9">
        <f>B4*B11/100</f>
        <v>65740.631999999998</v>
      </c>
    </row>
    <row r="12" spans="1:3" x14ac:dyDescent="0.25">
      <c r="A12" s="19" t="s">
        <v>24</v>
      </c>
      <c r="B12" s="20">
        <v>2.4</v>
      </c>
      <c r="C12" s="9">
        <f>B4*B12/100</f>
        <v>65740.631999999998</v>
      </c>
    </row>
    <row r="13" spans="1:3" x14ac:dyDescent="0.25">
      <c r="A13" s="19" t="s">
        <v>25</v>
      </c>
      <c r="B13" s="20">
        <v>2.4</v>
      </c>
      <c r="C13" s="9">
        <f>B4*B13/100</f>
        <v>65740.631999999998</v>
      </c>
    </row>
    <row r="14" spans="1:3" x14ac:dyDescent="0.25">
      <c r="A14" s="19" t="s">
        <v>26</v>
      </c>
      <c r="B14" s="20">
        <v>2.4</v>
      </c>
      <c r="C14" s="9">
        <f>B4*B14/100</f>
        <v>65740.631999999998</v>
      </c>
    </row>
    <row r="15" spans="1:3" x14ac:dyDescent="0.25">
      <c r="A15" s="19" t="s">
        <v>27</v>
      </c>
      <c r="B15" s="20">
        <v>2.5499999999999998</v>
      </c>
      <c r="C15" s="9">
        <f>B4*B15/100</f>
        <v>69849.421499999997</v>
      </c>
    </row>
    <row r="16" spans="1:3" x14ac:dyDescent="0.25">
      <c r="A16" s="19" t="s">
        <v>28</v>
      </c>
      <c r="B16" s="20">
        <v>2.5499999999999998</v>
      </c>
      <c r="C16" s="9">
        <f>B4*B16/100</f>
        <v>69849.421499999997</v>
      </c>
    </row>
    <row r="17" spans="1:3" x14ac:dyDescent="0.25">
      <c r="A17" s="19" t="s">
        <v>29</v>
      </c>
      <c r="B17" s="20">
        <v>2.5499999999999998</v>
      </c>
      <c r="C17" s="9">
        <f>B4*B17/100</f>
        <v>69849.421499999997</v>
      </c>
    </row>
    <row r="18" spans="1:3" x14ac:dyDescent="0.25">
      <c r="A18" s="19" t="s">
        <v>30</v>
      </c>
      <c r="B18" s="20">
        <v>2.5499999999999998</v>
      </c>
      <c r="C18" s="9">
        <f>B4*B18/100</f>
        <v>69849.421499999997</v>
      </c>
    </row>
    <row r="19" spans="1:3" x14ac:dyDescent="0.25">
      <c r="A19" s="19" t="s">
        <v>31</v>
      </c>
      <c r="B19" s="20">
        <v>2.5499999999999998</v>
      </c>
      <c r="C19" s="9">
        <f>B4*B19/100</f>
        <v>69849.421499999997</v>
      </c>
    </row>
    <row r="20" spans="1:3" x14ac:dyDescent="0.25">
      <c r="A20" s="19" t="s">
        <v>32</v>
      </c>
      <c r="B20" s="20">
        <v>2.5499999999999998</v>
      </c>
      <c r="C20" s="9">
        <f>B4*B20/100</f>
        <v>69849.421499999997</v>
      </c>
    </row>
    <row r="21" spans="1:3" x14ac:dyDescent="0.25">
      <c r="A21" s="19" t="s">
        <v>33</v>
      </c>
      <c r="B21" s="20">
        <v>2.7</v>
      </c>
      <c r="C21" s="9">
        <f>B4*B21/100</f>
        <v>73958.21100000001</v>
      </c>
    </row>
    <row r="22" spans="1:3" x14ac:dyDescent="0.25">
      <c r="A22" s="19" t="s">
        <v>34</v>
      </c>
      <c r="B22" s="20">
        <v>2.7</v>
      </c>
      <c r="C22" s="9">
        <f>B4*B22/100</f>
        <v>73958.21100000001</v>
      </c>
    </row>
    <row r="23" spans="1:3" x14ac:dyDescent="0.25">
      <c r="A23" s="19" t="s">
        <v>35</v>
      </c>
      <c r="B23" s="20">
        <v>2.7</v>
      </c>
      <c r="C23" s="9">
        <f>B4*B23/100</f>
        <v>73958.21100000001</v>
      </c>
    </row>
    <row r="24" spans="1:3" x14ac:dyDescent="0.25">
      <c r="A24" s="19" t="s">
        <v>36</v>
      </c>
      <c r="B24" s="20">
        <v>2.7</v>
      </c>
      <c r="C24" s="9">
        <f>B4*B24/100</f>
        <v>73958.21100000001</v>
      </c>
    </row>
    <row r="25" spans="1:3" x14ac:dyDescent="0.25">
      <c r="A25" s="19" t="s">
        <v>37</v>
      </c>
      <c r="B25" s="20">
        <v>2.7</v>
      </c>
      <c r="C25" s="9">
        <f>B4*B25/100</f>
        <v>73958.21100000001</v>
      </c>
    </row>
    <row r="26" spans="1:3" x14ac:dyDescent="0.25">
      <c r="A26" s="19" t="s">
        <v>38</v>
      </c>
      <c r="B26" s="20">
        <v>2.7</v>
      </c>
      <c r="C26" s="9">
        <f>B4*B26/100</f>
        <v>73958.21100000001</v>
      </c>
    </row>
    <row r="27" spans="1:3" x14ac:dyDescent="0.25">
      <c r="A27" s="19" t="s">
        <v>39</v>
      </c>
      <c r="B27" s="20">
        <v>2.7</v>
      </c>
      <c r="C27" s="9">
        <f>B4*B27/100</f>
        <v>73958.21100000001</v>
      </c>
    </row>
    <row r="28" spans="1:3" x14ac:dyDescent="0.25">
      <c r="A28" s="19" t="s">
        <v>40</v>
      </c>
      <c r="B28" s="20">
        <v>2.7</v>
      </c>
      <c r="C28" s="9">
        <f>B4*B28/100</f>
        <v>73958.21100000001</v>
      </c>
    </row>
    <row r="29" spans="1:3" x14ac:dyDescent="0.25">
      <c r="A29" s="19" t="s">
        <v>41</v>
      </c>
      <c r="B29" s="20">
        <v>2.7</v>
      </c>
      <c r="C29" s="9">
        <f>B4*B29/100</f>
        <v>73958.21100000001</v>
      </c>
    </row>
    <row r="30" spans="1:3" x14ac:dyDescent="0.25">
      <c r="A30" s="19" t="s">
        <v>42</v>
      </c>
      <c r="B30" s="6">
        <v>2.7</v>
      </c>
      <c r="C30" s="9">
        <f>B4*B30/100</f>
        <v>73958.21100000001</v>
      </c>
    </row>
    <row r="31" spans="1:3" x14ac:dyDescent="0.25">
      <c r="A31" s="19" t="s">
        <v>43</v>
      </c>
      <c r="B31" s="6">
        <v>2.7</v>
      </c>
      <c r="C31" s="9">
        <f>B4*B31/100</f>
        <v>73958.21100000001</v>
      </c>
    </row>
    <row r="32" spans="1:3" x14ac:dyDescent="0.25">
      <c r="A32" s="19" t="s">
        <v>44</v>
      </c>
      <c r="B32" s="6">
        <v>2.6</v>
      </c>
      <c r="C32" s="9">
        <f>B4*B32/100</f>
        <v>71219.017999999996</v>
      </c>
    </row>
    <row r="33" spans="1:3" x14ac:dyDescent="0.25">
      <c r="A33" s="19" t="s">
        <v>45</v>
      </c>
      <c r="B33" s="6">
        <v>2.6</v>
      </c>
      <c r="C33" s="9">
        <f>B4*B33/100</f>
        <v>71219.017999999996</v>
      </c>
    </row>
    <row r="34" spans="1:3" x14ac:dyDescent="0.25">
      <c r="A34" s="21" t="s">
        <v>47</v>
      </c>
      <c r="B34" s="6">
        <v>2.6</v>
      </c>
      <c r="C34" s="9">
        <f>B4*B34/100</f>
        <v>71219.017999999996</v>
      </c>
    </row>
    <row r="35" spans="1:3" x14ac:dyDescent="0.25">
      <c r="A35" s="25" t="s">
        <v>3</v>
      </c>
      <c r="B35" s="24"/>
      <c r="C35" s="9">
        <f>SUM(C8:C34)</f>
        <v>1906478.3280000004</v>
      </c>
    </row>
    <row r="36" spans="1:3" ht="15.75" thickBot="1" x14ac:dyDescent="0.3">
      <c r="A36" s="30"/>
      <c r="B36" s="17"/>
      <c r="C36" s="23"/>
    </row>
    <row r="37" spans="1:3" ht="90.75" thickBot="1" x14ac:dyDescent="0.3">
      <c r="A37" s="26" t="s">
        <v>48</v>
      </c>
      <c r="B37" s="27" t="s">
        <v>49</v>
      </c>
      <c r="C37" s="23"/>
    </row>
    <row r="38" spans="1:3" x14ac:dyDescent="0.25">
      <c r="A38" s="22"/>
      <c r="B38" s="17"/>
      <c r="C38" s="23"/>
    </row>
    <row r="39" spans="1:3" ht="30" x14ac:dyDescent="0.25">
      <c r="A39" s="7" t="s">
        <v>2</v>
      </c>
      <c r="B39" s="10" t="s">
        <v>1</v>
      </c>
      <c r="C39" s="3" t="s">
        <v>0</v>
      </c>
    </row>
    <row r="40" spans="1:3" x14ac:dyDescent="0.25">
      <c r="A40" s="7" t="s">
        <v>14</v>
      </c>
      <c r="B40" s="11">
        <v>1906478</v>
      </c>
      <c r="C40" s="12">
        <v>43097</v>
      </c>
    </row>
    <row r="41" spans="1:3" x14ac:dyDescent="0.25">
      <c r="A41" s="19" t="s">
        <v>107</v>
      </c>
      <c r="B41" s="6">
        <v>2.58</v>
      </c>
      <c r="C41" s="9">
        <f>B40*B41/100</f>
        <v>49187.132400000002</v>
      </c>
    </row>
    <row r="42" spans="1:3" x14ac:dyDescent="0.25">
      <c r="A42" s="19" t="s">
        <v>46</v>
      </c>
      <c r="B42" s="6">
        <v>2.6</v>
      </c>
      <c r="C42" s="9">
        <f>B40*B42/100</f>
        <v>49568.428</v>
      </c>
    </row>
    <row r="43" spans="1:3" x14ac:dyDescent="0.25">
      <c r="A43" s="19" t="s">
        <v>108</v>
      </c>
      <c r="B43" s="6">
        <v>2.58</v>
      </c>
      <c r="C43" s="9">
        <f>B40*B43/100</f>
        <v>49187.132400000002</v>
      </c>
    </row>
    <row r="44" spans="1:3" x14ac:dyDescent="0.25">
      <c r="A44" s="5" t="s">
        <v>4</v>
      </c>
      <c r="B44" s="6">
        <v>2.56</v>
      </c>
      <c r="C44" s="9">
        <f>B40*B44/100</f>
        <v>48805.836799999997</v>
      </c>
    </row>
    <row r="45" spans="1:3" x14ac:dyDescent="0.25">
      <c r="A45" s="6" t="s">
        <v>109</v>
      </c>
      <c r="B45" s="6">
        <v>2.5499999999999998</v>
      </c>
      <c r="C45" s="9">
        <f>B40*B45/100</f>
        <v>48615.188999999991</v>
      </c>
    </row>
    <row r="46" spans="1:3" x14ac:dyDescent="0.25">
      <c r="A46" s="6" t="s">
        <v>5</v>
      </c>
      <c r="B46" s="6">
        <v>2.5299999999999998</v>
      </c>
      <c r="C46" s="9">
        <f>B40*B46/100</f>
        <v>48233.893400000001</v>
      </c>
    </row>
    <row r="47" spans="1:3" x14ac:dyDescent="0.25">
      <c r="A47" s="6" t="s">
        <v>110</v>
      </c>
      <c r="B47" s="6">
        <v>2.5</v>
      </c>
      <c r="C47" s="9">
        <f>B40*B47/100</f>
        <v>47661.95</v>
      </c>
    </row>
    <row r="48" spans="1:3" x14ac:dyDescent="0.25">
      <c r="A48" s="6" t="s">
        <v>111</v>
      </c>
      <c r="B48" s="6">
        <v>2.4900000000000002</v>
      </c>
      <c r="C48" s="9">
        <f>B40*B48/100</f>
        <v>47471.302200000006</v>
      </c>
    </row>
    <row r="49" spans="1:3" x14ac:dyDescent="0.25">
      <c r="A49" s="6" t="s">
        <v>6</v>
      </c>
      <c r="B49" s="6">
        <v>2.4700000000000002</v>
      </c>
      <c r="C49" s="9">
        <f>B40*B49/100</f>
        <v>47090.006600000001</v>
      </c>
    </row>
    <row r="50" spans="1:3" x14ac:dyDescent="0.25">
      <c r="A50" s="6" t="s">
        <v>112</v>
      </c>
      <c r="B50" s="6">
        <v>2.4500000000000002</v>
      </c>
      <c r="C50" s="9">
        <f>B40*B50/100</f>
        <v>46708.711000000003</v>
      </c>
    </row>
    <row r="51" spans="1:3" x14ac:dyDescent="0.25">
      <c r="A51" s="6" t="s">
        <v>7</v>
      </c>
      <c r="B51" s="6">
        <v>2.4300000000000002</v>
      </c>
      <c r="C51" s="9">
        <f>B40*B51/100</f>
        <v>46327.415399999998</v>
      </c>
    </row>
    <row r="52" spans="1:3" x14ac:dyDescent="0.25">
      <c r="A52" s="6" t="s">
        <v>113</v>
      </c>
      <c r="B52" s="6">
        <v>2.42</v>
      </c>
      <c r="C52" s="9">
        <f>B40*B52/100</f>
        <v>46136.767599999999</v>
      </c>
    </row>
    <row r="53" spans="1:3" x14ac:dyDescent="0.25">
      <c r="A53" s="6" t="s">
        <v>114</v>
      </c>
      <c r="B53" s="6">
        <v>2.39</v>
      </c>
      <c r="C53" s="9">
        <f>B40*B53/100</f>
        <v>45564.824200000003</v>
      </c>
    </row>
    <row r="54" spans="1:3" x14ac:dyDescent="0.25">
      <c r="A54" s="6" t="s">
        <v>8</v>
      </c>
      <c r="B54" s="6">
        <v>2.46</v>
      </c>
      <c r="C54" s="9">
        <f>B40*B54/100</f>
        <v>46899.358800000002</v>
      </c>
    </row>
    <row r="55" spans="1:3" x14ac:dyDescent="0.25">
      <c r="A55" s="6" t="s">
        <v>115</v>
      </c>
      <c r="B55" s="6">
        <v>2.42</v>
      </c>
      <c r="C55" s="9">
        <f>B40*B55/100</f>
        <v>46136.767599999999</v>
      </c>
    </row>
    <row r="56" spans="1:3" x14ac:dyDescent="0.25">
      <c r="A56" s="6" t="s">
        <v>9</v>
      </c>
      <c r="B56" s="6">
        <v>2.42</v>
      </c>
      <c r="C56" s="9">
        <f>B40*B56/100</f>
        <v>46136.767599999999</v>
      </c>
    </row>
    <row r="57" spans="1:3" x14ac:dyDescent="0.25">
      <c r="A57" s="6" t="s">
        <v>116</v>
      </c>
      <c r="B57" s="6">
        <v>2.42</v>
      </c>
      <c r="C57" s="9">
        <f>B40*B57/100</f>
        <v>46136.767599999999</v>
      </c>
    </row>
    <row r="58" spans="1:3" x14ac:dyDescent="0.25">
      <c r="A58" s="6" t="s">
        <v>10</v>
      </c>
      <c r="B58" s="6">
        <v>2.41</v>
      </c>
      <c r="C58" s="9">
        <f>B40*B58/100</f>
        <v>45946.119800000008</v>
      </c>
    </row>
    <row r="59" spans="1:3" x14ac:dyDescent="0.25">
      <c r="A59" s="6" t="s">
        <v>117</v>
      </c>
      <c r="B59" s="6">
        <v>2.41</v>
      </c>
      <c r="C59" s="9">
        <f>B40*B59/100</f>
        <v>45946.119800000008</v>
      </c>
    </row>
    <row r="60" spans="1:3" x14ac:dyDescent="0.25">
      <c r="A60" s="6" t="s">
        <v>118</v>
      </c>
      <c r="B60" s="6">
        <v>2.41</v>
      </c>
      <c r="C60" s="9">
        <f>B40*B60/100</f>
        <v>45946.119800000008</v>
      </c>
    </row>
    <row r="61" spans="1:3" x14ac:dyDescent="0.25">
      <c r="A61" s="6" t="s">
        <v>88</v>
      </c>
      <c r="B61" s="6">
        <v>2.41</v>
      </c>
      <c r="C61" s="9">
        <f>B40*B61/100</f>
        <v>45946.119800000008</v>
      </c>
    </row>
    <row r="62" spans="1:3" x14ac:dyDescent="0.25">
      <c r="A62" s="6" t="s">
        <v>119</v>
      </c>
      <c r="B62" s="6">
        <v>2.38</v>
      </c>
      <c r="C62" s="9">
        <f>B40*B62/100</f>
        <v>45374.176399999997</v>
      </c>
    </row>
    <row r="63" spans="1:3" x14ac:dyDescent="0.25">
      <c r="A63" s="6" t="s">
        <v>89</v>
      </c>
      <c r="B63" s="6">
        <v>2.37</v>
      </c>
      <c r="C63" s="9">
        <f>B40*B63/100</f>
        <v>45183.528600000005</v>
      </c>
    </row>
    <row r="64" spans="1:3" x14ac:dyDescent="0.25">
      <c r="A64" s="6" t="s">
        <v>120</v>
      </c>
      <c r="B64" s="6">
        <v>2.2999999999999998</v>
      </c>
      <c r="C64" s="9">
        <f>B40*B64/100</f>
        <v>43848.993999999992</v>
      </c>
    </row>
    <row r="65" spans="1:3" x14ac:dyDescent="0.25">
      <c r="A65" s="5" t="s">
        <v>121</v>
      </c>
      <c r="B65" s="6">
        <v>2.2000000000000002</v>
      </c>
      <c r="C65" s="9">
        <f>B40*B65/100</f>
        <v>41942.516000000003</v>
      </c>
    </row>
    <row r="66" spans="1:3" x14ac:dyDescent="0.25">
      <c r="A66" s="5" t="s">
        <v>122</v>
      </c>
      <c r="B66" s="6">
        <v>2.2000000000000002</v>
      </c>
      <c r="C66" s="9">
        <f>B40*B66/100</f>
        <v>41942.516000000003</v>
      </c>
    </row>
    <row r="67" spans="1:3" x14ac:dyDescent="0.25">
      <c r="A67" s="5" t="s">
        <v>123</v>
      </c>
      <c r="B67" s="6">
        <v>2.2000000000000002</v>
      </c>
      <c r="C67" s="9">
        <f>B40*B67/100</f>
        <v>41942.516000000003</v>
      </c>
    </row>
    <row r="68" spans="1:3" x14ac:dyDescent="0.25">
      <c r="A68" s="5" t="s">
        <v>90</v>
      </c>
      <c r="B68" s="6">
        <v>2.2000000000000002</v>
      </c>
      <c r="C68" s="9">
        <f>B40*B68/100</f>
        <v>41942.516000000003</v>
      </c>
    </row>
    <row r="69" spans="1:3" x14ac:dyDescent="0.25">
      <c r="A69" s="5" t="s">
        <v>106</v>
      </c>
      <c r="B69" s="6">
        <v>2.2000000000000002</v>
      </c>
      <c r="C69" s="9">
        <f>B40*B69/100</f>
        <v>41942.516000000003</v>
      </c>
    </row>
    <row r="70" spans="1:3" x14ac:dyDescent="0.25">
      <c r="A70" s="6" t="s">
        <v>91</v>
      </c>
      <c r="B70" s="6">
        <v>2.2000000000000002</v>
      </c>
      <c r="C70" s="9">
        <f>B40*B70/100</f>
        <v>41942.516000000003</v>
      </c>
    </row>
    <row r="71" spans="1:3" x14ac:dyDescent="0.25">
      <c r="A71" s="5" t="s">
        <v>105</v>
      </c>
      <c r="B71" s="6">
        <v>2.2000000000000002</v>
      </c>
      <c r="C71" s="9">
        <f>B40*B71/100</f>
        <v>41942.516000000003</v>
      </c>
    </row>
    <row r="72" spans="1:3" x14ac:dyDescent="0.25">
      <c r="A72" s="5" t="s">
        <v>103</v>
      </c>
      <c r="B72" s="6">
        <v>2.2000000000000002</v>
      </c>
      <c r="C72" s="9">
        <f>B40*B72/100</f>
        <v>41942.516000000003</v>
      </c>
    </row>
    <row r="73" spans="1:3" x14ac:dyDescent="0.25">
      <c r="A73" s="5" t="s">
        <v>104</v>
      </c>
      <c r="B73" s="6">
        <v>2.2000000000000002</v>
      </c>
      <c r="C73" s="9">
        <f>B40*B73/100</f>
        <v>41942.516000000003</v>
      </c>
    </row>
    <row r="74" spans="1:3" x14ac:dyDescent="0.25">
      <c r="A74" s="5" t="s">
        <v>92</v>
      </c>
      <c r="B74" s="6">
        <v>2.2000000000000002</v>
      </c>
      <c r="C74" s="9">
        <f>B40*B74/100</f>
        <v>41942.516000000003</v>
      </c>
    </row>
    <row r="75" spans="1:3" x14ac:dyDescent="0.25">
      <c r="A75" s="5" t="s">
        <v>102</v>
      </c>
      <c r="B75" s="6">
        <v>2.2000000000000002</v>
      </c>
      <c r="C75" s="9">
        <f>B40*B75/100</f>
        <v>41942.516000000003</v>
      </c>
    </row>
    <row r="76" spans="1:3" x14ac:dyDescent="0.25">
      <c r="A76" s="5" t="s">
        <v>93</v>
      </c>
      <c r="B76" s="6">
        <v>2.2000000000000002</v>
      </c>
      <c r="C76" s="9">
        <f>B40*B76/100</f>
        <v>41942.516000000003</v>
      </c>
    </row>
    <row r="77" spans="1:3" x14ac:dyDescent="0.25">
      <c r="A77" s="5" t="s">
        <v>101</v>
      </c>
      <c r="B77" s="6">
        <v>2.2000000000000002</v>
      </c>
      <c r="C77" s="9">
        <f>B40*B77/100</f>
        <v>41942.516000000003</v>
      </c>
    </row>
    <row r="78" spans="1:3" x14ac:dyDescent="0.25">
      <c r="A78" s="5" t="s">
        <v>100</v>
      </c>
      <c r="B78" s="6">
        <v>2.2000000000000002</v>
      </c>
      <c r="C78" s="9">
        <f>B40*B78/100</f>
        <v>41942.516000000003</v>
      </c>
    </row>
    <row r="79" spans="1:3" x14ac:dyDescent="0.25">
      <c r="A79" s="5" t="s">
        <v>99</v>
      </c>
      <c r="B79" s="6">
        <v>2.2000000000000002</v>
      </c>
      <c r="C79" s="9">
        <f>B40*B79/100</f>
        <v>41942.516000000003</v>
      </c>
    </row>
    <row r="80" spans="1:3" x14ac:dyDescent="0.25">
      <c r="A80" s="5" t="s">
        <v>98</v>
      </c>
      <c r="B80" s="6">
        <v>2.2000000000000002</v>
      </c>
      <c r="C80" s="9">
        <f>B40*B80/100</f>
        <v>41942.516000000003</v>
      </c>
    </row>
    <row r="81" spans="1:3" x14ac:dyDescent="0.25">
      <c r="A81" s="5" t="s">
        <v>97</v>
      </c>
      <c r="B81" s="6">
        <v>2.2000000000000002</v>
      </c>
      <c r="C81" s="9">
        <f>B40*B81/100</f>
        <v>41942.516000000003</v>
      </c>
    </row>
    <row r="82" spans="1:3" x14ac:dyDescent="0.25">
      <c r="A82" s="5" t="s">
        <v>124</v>
      </c>
      <c r="B82" s="6">
        <v>2.2000000000000002</v>
      </c>
      <c r="C82" s="9">
        <f>B40*B82/100</f>
        <v>41942.516000000003</v>
      </c>
    </row>
    <row r="83" spans="1:3" x14ac:dyDescent="0.25">
      <c r="A83" s="5" t="s">
        <v>125</v>
      </c>
      <c r="B83" s="6">
        <v>2.2000000000000002</v>
      </c>
      <c r="C83" s="9">
        <f>B40*B83/100</f>
        <v>41942.516000000003</v>
      </c>
    </row>
    <row r="84" spans="1:3" x14ac:dyDescent="0.25">
      <c r="A84" s="5" t="s">
        <v>126</v>
      </c>
      <c r="B84" s="6">
        <v>2.2000000000000002</v>
      </c>
      <c r="C84" s="9">
        <f>B40*B84/100</f>
        <v>41942.516000000003</v>
      </c>
    </row>
    <row r="85" spans="1:3" x14ac:dyDescent="0.25">
      <c r="A85" s="4" t="s">
        <v>3</v>
      </c>
      <c r="B85" s="7" t="s">
        <v>11</v>
      </c>
      <c r="C85" s="9">
        <f>SUM(C41:C84)</f>
        <v>1962909.7488000013</v>
      </c>
    </row>
    <row r="86" spans="1:3" x14ac:dyDescent="0.25">
      <c r="A86" s="17"/>
      <c r="B86" s="17"/>
      <c r="C86" s="17"/>
    </row>
    <row r="87" spans="1:3" x14ac:dyDescent="0.25">
      <c r="A87" s="28" t="s">
        <v>50</v>
      </c>
      <c r="B87" s="17"/>
      <c r="C87" s="17"/>
    </row>
    <row r="88" spans="1:3" x14ac:dyDescent="0.25">
      <c r="A88" s="29" t="s">
        <v>12</v>
      </c>
      <c r="B88" s="6" t="s">
        <v>51</v>
      </c>
      <c r="C88" s="6" t="s">
        <v>3</v>
      </c>
    </row>
    <row r="89" spans="1:3" x14ac:dyDescent="0.25">
      <c r="A89" s="40">
        <v>1906478</v>
      </c>
      <c r="B89" s="40">
        <v>1962910</v>
      </c>
      <c r="C89" s="40">
        <v>3869388</v>
      </c>
    </row>
    <row r="90" spans="1:3" x14ac:dyDescent="0.25">
      <c r="A90" s="17"/>
      <c r="B90" s="17"/>
      <c r="C90" s="17"/>
    </row>
  </sheetData>
  <sheetProtection sheet="1" objects="1" scenarios="1" selectLockedCells="1" selectUnlockedCells="1"/>
  <pageMargins left="0.7" right="0.7" top="0.75" bottom="0.75" header="0.3" footer="0.3"/>
  <pageSetup paperSize="28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C90"/>
  <sheetViews>
    <sheetView topLeftCell="A84" workbookViewId="0">
      <selection activeCell="D93" sqref="D93"/>
    </sheetView>
  </sheetViews>
  <sheetFormatPr baseColWidth="10" defaultRowHeight="15" x14ac:dyDescent="0.25"/>
  <cols>
    <col min="1" max="1" width="26" customWidth="1"/>
    <col min="2" max="2" width="16.140625" customWidth="1"/>
    <col min="3" max="3" width="19.42578125" customWidth="1"/>
  </cols>
  <sheetData>
    <row r="1" spans="1:3" ht="76.5" customHeight="1" x14ac:dyDescent="0.25">
      <c r="A1" s="2" t="s">
        <v>13</v>
      </c>
    </row>
    <row r="2" spans="1:3" x14ac:dyDescent="0.25">
      <c r="B2" s="1"/>
    </row>
    <row r="3" spans="1:3" ht="45" x14ac:dyDescent="0.25">
      <c r="A3" s="7" t="s">
        <v>2</v>
      </c>
      <c r="B3" s="10" t="s">
        <v>1</v>
      </c>
      <c r="C3" s="3" t="s">
        <v>15</v>
      </c>
    </row>
    <row r="4" spans="1:3" x14ac:dyDescent="0.25">
      <c r="A4" s="7" t="s">
        <v>52</v>
      </c>
      <c r="B4" s="11">
        <v>2739193</v>
      </c>
      <c r="C4" s="12">
        <v>42277</v>
      </c>
    </row>
    <row r="5" spans="1:3" x14ac:dyDescent="0.25">
      <c r="A5" s="15"/>
      <c r="B5" s="13"/>
      <c r="C5" s="14"/>
    </row>
    <row r="6" spans="1:3" x14ac:dyDescent="0.25">
      <c r="A6" s="3" t="s">
        <v>16</v>
      </c>
    </row>
    <row r="7" spans="1:3" ht="89.25" customHeight="1" x14ac:dyDescent="0.25">
      <c r="A7" s="8" t="s">
        <v>17</v>
      </c>
      <c r="B7" s="7" t="s">
        <v>19</v>
      </c>
      <c r="C7" s="8" t="s">
        <v>18</v>
      </c>
    </row>
    <row r="8" spans="1:3" x14ac:dyDescent="0.25">
      <c r="A8" s="19" t="s">
        <v>20</v>
      </c>
      <c r="B8" s="20">
        <v>2.4</v>
      </c>
      <c r="C8" s="9">
        <f>B4*B8/100</f>
        <v>65740.631999999998</v>
      </c>
    </row>
    <row r="9" spans="1:3" x14ac:dyDescent="0.25">
      <c r="A9" s="19" t="s">
        <v>21</v>
      </c>
      <c r="B9" s="20">
        <v>2.4</v>
      </c>
      <c r="C9" s="9">
        <f>B4*B9/100</f>
        <v>65740.631999999998</v>
      </c>
    </row>
    <row r="10" spans="1:3" x14ac:dyDescent="0.25">
      <c r="A10" s="19" t="s">
        <v>22</v>
      </c>
      <c r="B10" s="20">
        <v>2.4</v>
      </c>
      <c r="C10" s="9">
        <f>B4*B10/100</f>
        <v>65740.631999999998</v>
      </c>
    </row>
    <row r="11" spans="1:3" x14ac:dyDescent="0.25">
      <c r="A11" s="19" t="s">
        <v>23</v>
      </c>
      <c r="B11" s="20">
        <v>2.4</v>
      </c>
      <c r="C11" s="9">
        <f>B4*B11/100</f>
        <v>65740.631999999998</v>
      </c>
    </row>
    <row r="12" spans="1:3" x14ac:dyDescent="0.25">
      <c r="A12" s="19" t="s">
        <v>24</v>
      </c>
      <c r="B12" s="20">
        <v>2.4</v>
      </c>
      <c r="C12" s="9">
        <f>B4*B12/100</f>
        <v>65740.631999999998</v>
      </c>
    </row>
    <row r="13" spans="1:3" x14ac:dyDescent="0.25">
      <c r="A13" s="19" t="s">
        <v>25</v>
      </c>
      <c r="B13" s="20">
        <v>2.4</v>
      </c>
      <c r="C13" s="9">
        <f>B4*B13/100</f>
        <v>65740.631999999998</v>
      </c>
    </row>
    <row r="14" spans="1:3" x14ac:dyDescent="0.25">
      <c r="A14" s="19" t="s">
        <v>26</v>
      </c>
      <c r="B14" s="20">
        <v>2.4</v>
      </c>
      <c r="C14" s="9">
        <f>B4*B14/100</f>
        <v>65740.631999999998</v>
      </c>
    </row>
    <row r="15" spans="1:3" x14ac:dyDescent="0.25">
      <c r="A15" s="19" t="s">
        <v>27</v>
      </c>
      <c r="B15" s="20">
        <v>2.5499999999999998</v>
      </c>
      <c r="C15" s="9">
        <f>B4*B15/100</f>
        <v>69849.421499999997</v>
      </c>
    </row>
    <row r="16" spans="1:3" x14ac:dyDescent="0.25">
      <c r="A16" s="19" t="s">
        <v>28</v>
      </c>
      <c r="B16" s="20">
        <v>2.5499999999999998</v>
      </c>
      <c r="C16" s="9">
        <f>B4*B16/100</f>
        <v>69849.421499999997</v>
      </c>
    </row>
    <row r="17" spans="1:3" x14ac:dyDescent="0.25">
      <c r="A17" s="19" t="s">
        <v>29</v>
      </c>
      <c r="B17" s="20">
        <v>2.5499999999999998</v>
      </c>
      <c r="C17" s="9">
        <f>B4*B17/100</f>
        <v>69849.421499999997</v>
      </c>
    </row>
    <row r="18" spans="1:3" x14ac:dyDescent="0.25">
      <c r="A18" s="19" t="s">
        <v>30</v>
      </c>
      <c r="B18" s="20">
        <v>2.5499999999999998</v>
      </c>
      <c r="C18" s="9">
        <f>B4*B18/100</f>
        <v>69849.421499999997</v>
      </c>
    </row>
    <row r="19" spans="1:3" x14ac:dyDescent="0.25">
      <c r="A19" s="19" t="s">
        <v>31</v>
      </c>
      <c r="B19" s="20">
        <v>2.5499999999999998</v>
      </c>
      <c r="C19" s="9">
        <f>B4*B19/100</f>
        <v>69849.421499999997</v>
      </c>
    </row>
    <row r="20" spans="1:3" x14ac:dyDescent="0.25">
      <c r="A20" s="19" t="s">
        <v>32</v>
      </c>
      <c r="B20" s="20">
        <v>2.5499999999999998</v>
      </c>
      <c r="C20" s="9">
        <f>B4*B20/100</f>
        <v>69849.421499999997</v>
      </c>
    </row>
    <row r="21" spans="1:3" x14ac:dyDescent="0.25">
      <c r="A21" s="19" t="s">
        <v>33</v>
      </c>
      <c r="B21" s="20">
        <v>2.7</v>
      </c>
      <c r="C21" s="9">
        <f>B4*B21/100</f>
        <v>73958.21100000001</v>
      </c>
    </row>
    <row r="22" spans="1:3" x14ac:dyDescent="0.25">
      <c r="A22" s="19" t="s">
        <v>34</v>
      </c>
      <c r="B22" s="20">
        <v>2.7</v>
      </c>
      <c r="C22" s="9">
        <f>B4*B22/100</f>
        <v>73958.21100000001</v>
      </c>
    </row>
    <row r="23" spans="1:3" x14ac:dyDescent="0.25">
      <c r="A23" s="19" t="s">
        <v>35</v>
      </c>
      <c r="B23" s="20">
        <v>2.7</v>
      </c>
      <c r="C23" s="9">
        <f>B4*B23/100</f>
        <v>73958.21100000001</v>
      </c>
    </row>
    <row r="24" spans="1:3" x14ac:dyDescent="0.25">
      <c r="A24" s="19" t="s">
        <v>36</v>
      </c>
      <c r="B24" s="20">
        <v>2.7</v>
      </c>
      <c r="C24" s="9">
        <f>B4*B24/100</f>
        <v>73958.21100000001</v>
      </c>
    </row>
    <row r="25" spans="1:3" x14ac:dyDescent="0.25">
      <c r="A25" s="19" t="s">
        <v>37</v>
      </c>
      <c r="B25" s="20">
        <v>2.7</v>
      </c>
      <c r="C25" s="9">
        <f>B4*B25/100</f>
        <v>73958.21100000001</v>
      </c>
    </row>
    <row r="26" spans="1:3" x14ac:dyDescent="0.25">
      <c r="A26" s="19" t="s">
        <v>38</v>
      </c>
      <c r="B26" s="20">
        <v>2.7</v>
      </c>
      <c r="C26" s="9">
        <f>B4*B26/100</f>
        <v>73958.21100000001</v>
      </c>
    </row>
    <row r="27" spans="1:3" x14ac:dyDescent="0.25">
      <c r="A27" s="19" t="s">
        <v>39</v>
      </c>
      <c r="B27" s="20">
        <v>2.7</v>
      </c>
      <c r="C27" s="9">
        <f>B4*B27/100</f>
        <v>73958.21100000001</v>
      </c>
    </row>
    <row r="28" spans="1:3" x14ac:dyDescent="0.25">
      <c r="A28" s="19" t="s">
        <v>40</v>
      </c>
      <c r="B28" s="20">
        <v>2.7</v>
      </c>
      <c r="C28" s="9">
        <f>B4*B28/100</f>
        <v>73958.21100000001</v>
      </c>
    </row>
    <row r="29" spans="1:3" x14ac:dyDescent="0.25">
      <c r="A29" s="19" t="s">
        <v>41</v>
      </c>
      <c r="B29" s="20">
        <v>2.7</v>
      </c>
      <c r="C29" s="9">
        <f>B4*B29/100</f>
        <v>73958.21100000001</v>
      </c>
    </row>
    <row r="30" spans="1:3" x14ac:dyDescent="0.25">
      <c r="A30" s="19" t="s">
        <v>42</v>
      </c>
      <c r="B30" s="6">
        <v>2.7</v>
      </c>
      <c r="C30" s="9">
        <f>B4*B30/100</f>
        <v>73958.21100000001</v>
      </c>
    </row>
    <row r="31" spans="1:3" x14ac:dyDescent="0.25">
      <c r="A31" s="19" t="s">
        <v>43</v>
      </c>
      <c r="B31" s="6">
        <v>2.7</v>
      </c>
      <c r="C31" s="9">
        <f>B4*B31/100</f>
        <v>73958.21100000001</v>
      </c>
    </row>
    <row r="32" spans="1:3" x14ac:dyDescent="0.25">
      <c r="A32" s="19" t="s">
        <v>44</v>
      </c>
      <c r="B32" s="6">
        <v>2.6</v>
      </c>
      <c r="C32" s="9">
        <f>B4*B32/100</f>
        <v>71219.017999999996</v>
      </c>
    </row>
    <row r="33" spans="1:3" x14ac:dyDescent="0.25">
      <c r="A33" s="19" t="s">
        <v>45</v>
      </c>
      <c r="B33" s="6">
        <v>2.6</v>
      </c>
      <c r="C33" s="9">
        <f>B4*B33/100</f>
        <v>71219.017999999996</v>
      </c>
    </row>
    <row r="34" spans="1:3" x14ac:dyDescent="0.25">
      <c r="A34" s="21" t="s">
        <v>47</v>
      </c>
      <c r="B34" s="6">
        <v>2.6</v>
      </c>
      <c r="C34" s="9">
        <f>B4*B34/100</f>
        <v>71219.017999999996</v>
      </c>
    </row>
    <row r="35" spans="1:3" x14ac:dyDescent="0.25">
      <c r="A35" s="25" t="s">
        <v>3</v>
      </c>
      <c r="B35" s="24"/>
      <c r="C35" s="9">
        <f>SUM(C8:C34)</f>
        <v>1906478.3280000004</v>
      </c>
    </row>
    <row r="36" spans="1:3" ht="15.75" thickBot="1" x14ac:dyDescent="0.3">
      <c r="A36" s="22"/>
      <c r="B36" s="17"/>
      <c r="C36" s="23"/>
    </row>
    <row r="37" spans="1:3" ht="118.5" customHeight="1" thickBot="1" x14ac:dyDescent="0.3">
      <c r="A37" s="26" t="s">
        <v>48</v>
      </c>
      <c r="B37" s="27" t="s">
        <v>49</v>
      </c>
      <c r="C37" s="23"/>
    </row>
    <row r="38" spans="1:3" x14ac:dyDescent="0.25">
      <c r="A38" s="22"/>
      <c r="B38" s="17"/>
      <c r="C38" s="23"/>
    </row>
    <row r="39" spans="1:3" ht="45" x14ac:dyDescent="0.25">
      <c r="A39" s="7" t="s">
        <v>2</v>
      </c>
      <c r="B39" s="10" t="s">
        <v>1</v>
      </c>
      <c r="C39" s="3" t="s">
        <v>0</v>
      </c>
    </row>
    <row r="40" spans="1:3" x14ac:dyDescent="0.25">
      <c r="A40" s="7" t="s">
        <v>52</v>
      </c>
      <c r="B40" s="11">
        <v>1906478</v>
      </c>
      <c r="C40" s="12">
        <v>43097</v>
      </c>
    </row>
    <row r="41" spans="1:3" x14ac:dyDescent="0.25">
      <c r="A41" s="19" t="s">
        <v>107</v>
      </c>
      <c r="B41" s="6">
        <v>2.58</v>
      </c>
      <c r="C41" s="9">
        <f>B40*B41/100</f>
        <v>49187.132400000002</v>
      </c>
    </row>
    <row r="42" spans="1:3" x14ac:dyDescent="0.25">
      <c r="A42" s="19" t="s">
        <v>46</v>
      </c>
      <c r="B42" s="6">
        <v>2.6</v>
      </c>
      <c r="C42" s="9">
        <f>B40*B42/100</f>
        <v>49568.428</v>
      </c>
    </row>
    <row r="43" spans="1:3" x14ac:dyDescent="0.25">
      <c r="A43" s="19" t="s">
        <v>108</v>
      </c>
      <c r="B43" s="6">
        <v>2.58</v>
      </c>
      <c r="C43" s="9">
        <f>B40*B43/100</f>
        <v>49187.132400000002</v>
      </c>
    </row>
    <row r="44" spans="1:3" x14ac:dyDescent="0.25">
      <c r="A44" s="5" t="s">
        <v>4</v>
      </c>
      <c r="B44" s="6">
        <v>2.56</v>
      </c>
      <c r="C44" s="9">
        <f>B40*B44/100</f>
        <v>48805.836799999997</v>
      </c>
    </row>
    <row r="45" spans="1:3" x14ac:dyDescent="0.25">
      <c r="A45" s="6" t="s">
        <v>109</v>
      </c>
      <c r="B45" s="6">
        <v>2.5499999999999998</v>
      </c>
      <c r="C45" s="9">
        <f>B40*B45/100</f>
        <v>48615.188999999991</v>
      </c>
    </row>
    <row r="46" spans="1:3" x14ac:dyDescent="0.25">
      <c r="A46" s="6" t="s">
        <v>5</v>
      </c>
      <c r="B46" s="6">
        <v>2.5299999999999998</v>
      </c>
      <c r="C46" s="9">
        <f>B40*B46/100</f>
        <v>48233.893400000001</v>
      </c>
    </row>
    <row r="47" spans="1:3" x14ac:dyDescent="0.25">
      <c r="A47" s="6" t="s">
        <v>110</v>
      </c>
      <c r="B47" s="6">
        <v>2.5</v>
      </c>
      <c r="C47" s="9">
        <f>B40*B47/100</f>
        <v>47661.95</v>
      </c>
    </row>
    <row r="48" spans="1:3" x14ac:dyDescent="0.25">
      <c r="A48" s="6" t="s">
        <v>111</v>
      </c>
      <c r="B48" s="6">
        <v>2.4900000000000002</v>
      </c>
      <c r="C48" s="9">
        <f>B40*B48/100</f>
        <v>47471.302200000006</v>
      </c>
    </row>
    <row r="49" spans="1:3" x14ac:dyDescent="0.25">
      <c r="A49" s="6" t="s">
        <v>6</v>
      </c>
      <c r="B49" s="6">
        <v>2.4700000000000002</v>
      </c>
      <c r="C49" s="9">
        <f>B40*B49/100</f>
        <v>47090.006600000001</v>
      </c>
    </row>
    <row r="50" spans="1:3" x14ac:dyDescent="0.25">
      <c r="A50" s="6" t="s">
        <v>112</v>
      </c>
      <c r="B50" s="6">
        <v>2.4500000000000002</v>
      </c>
      <c r="C50" s="9">
        <f>B40*B50/100</f>
        <v>46708.711000000003</v>
      </c>
    </row>
    <row r="51" spans="1:3" x14ac:dyDescent="0.25">
      <c r="A51" s="6" t="s">
        <v>7</v>
      </c>
      <c r="B51" s="6">
        <v>2.4300000000000002</v>
      </c>
      <c r="C51" s="9">
        <f>B40*B51/100</f>
        <v>46327.415399999998</v>
      </c>
    </row>
    <row r="52" spans="1:3" x14ac:dyDescent="0.25">
      <c r="A52" s="6" t="s">
        <v>113</v>
      </c>
      <c r="B52" s="6">
        <v>2.42</v>
      </c>
      <c r="C52" s="9">
        <f>B40*B52/100</f>
        <v>46136.767599999999</v>
      </c>
    </row>
    <row r="53" spans="1:3" x14ac:dyDescent="0.25">
      <c r="A53" s="6" t="s">
        <v>114</v>
      </c>
      <c r="B53" s="6">
        <v>2.39</v>
      </c>
      <c r="C53" s="9">
        <f>B40*B53/100</f>
        <v>45564.824200000003</v>
      </c>
    </row>
    <row r="54" spans="1:3" x14ac:dyDescent="0.25">
      <c r="A54" s="6" t="s">
        <v>8</v>
      </c>
      <c r="B54" s="6">
        <v>2.46</v>
      </c>
      <c r="C54" s="9">
        <f>B40*B54/100</f>
        <v>46899.358800000002</v>
      </c>
    </row>
    <row r="55" spans="1:3" x14ac:dyDescent="0.25">
      <c r="A55" s="6" t="s">
        <v>115</v>
      </c>
      <c r="B55" s="6">
        <v>2.42</v>
      </c>
      <c r="C55" s="9">
        <f>B40*B55/100</f>
        <v>46136.767599999999</v>
      </c>
    </row>
    <row r="56" spans="1:3" x14ac:dyDescent="0.25">
      <c r="A56" s="6" t="s">
        <v>9</v>
      </c>
      <c r="B56" s="6">
        <v>2.42</v>
      </c>
      <c r="C56" s="9">
        <f>B40*B56/100</f>
        <v>46136.767599999999</v>
      </c>
    </row>
    <row r="57" spans="1:3" x14ac:dyDescent="0.25">
      <c r="A57" s="6" t="s">
        <v>116</v>
      </c>
      <c r="B57" s="6">
        <v>2.42</v>
      </c>
      <c r="C57" s="9">
        <f>B40*B57/100</f>
        <v>46136.767599999999</v>
      </c>
    </row>
    <row r="58" spans="1:3" x14ac:dyDescent="0.25">
      <c r="A58" s="6" t="s">
        <v>10</v>
      </c>
      <c r="B58" s="6">
        <v>2.41</v>
      </c>
      <c r="C58" s="9">
        <f>B40*B58/100</f>
        <v>45946.119800000008</v>
      </c>
    </row>
    <row r="59" spans="1:3" x14ac:dyDescent="0.25">
      <c r="A59" s="6" t="s">
        <v>117</v>
      </c>
      <c r="B59" s="6">
        <v>2.41</v>
      </c>
      <c r="C59" s="9">
        <f>B40*B59/100</f>
        <v>45946.119800000008</v>
      </c>
    </row>
    <row r="60" spans="1:3" x14ac:dyDescent="0.25">
      <c r="A60" s="6" t="s">
        <v>118</v>
      </c>
      <c r="B60" s="6">
        <v>2.41</v>
      </c>
      <c r="C60" s="9">
        <f>B40*B60/100</f>
        <v>45946.119800000008</v>
      </c>
    </row>
    <row r="61" spans="1:3" x14ac:dyDescent="0.25">
      <c r="A61" s="6" t="s">
        <v>88</v>
      </c>
      <c r="B61" s="6">
        <v>2.41</v>
      </c>
      <c r="C61" s="9">
        <f>B40*B61/100</f>
        <v>45946.119800000008</v>
      </c>
    </row>
    <row r="62" spans="1:3" x14ac:dyDescent="0.25">
      <c r="A62" s="6" t="s">
        <v>119</v>
      </c>
      <c r="B62" s="6">
        <v>2.38</v>
      </c>
      <c r="C62" s="9">
        <f>B40*B62/100</f>
        <v>45374.176399999997</v>
      </c>
    </row>
    <row r="63" spans="1:3" x14ac:dyDescent="0.25">
      <c r="A63" s="6" t="s">
        <v>89</v>
      </c>
      <c r="B63" s="6">
        <v>2.37</v>
      </c>
      <c r="C63" s="9">
        <f>B40*B63/100</f>
        <v>45183.528600000005</v>
      </c>
    </row>
    <row r="64" spans="1:3" x14ac:dyDescent="0.25">
      <c r="A64" s="6" t="s">
        <v>120</v>
      </c>
      <c r="B64" s="7">
        <v>2.2999999999999998</v>
      </c>
      <c r="C64" s="9">
        <f>B40*B64/100</f>
        <v>43848.993999999992</v>
      </c>
    </row>
    <row r="65" spans="1:3" x14ac:dyDescent="0.25">
      <c r="A65" s="5" t="s">
        <v>121</v>
      </c>
      <c r="B65" s="6">
        <v>2.2000000000000002</v>
      </c>
      <c r="C65" s="9">
        <f>B40*B65/100</f>
        <v>41942.516000000003</v>
      </c>
    </row>
    <row r="66" spans="1:3" x14ac:dyDescent="0.25">
      <c r="A66" s="5" t="s">
        <v>122</v>
      </c>
      <c r="B66" s="6">
        <v>2.2000000000000002</v>
      </c>
      <c r="C66" s="9">
        <f>B40*B66/100</f>
        <v>41942.516000000003</v>
      </c>
    </row>
    <row r="67" spans="1:3" x14ac:dyDescent="0.25">
      <c r="A67" s="5" t="s">
        <v>123</v>
      </c>
      <c r="B67" s="6">
        <v>2.2000000000000002</v>
      </c>
      <c r="C67" s="9">
        <f>B40*B67/100</f>
        <v>41942.516000000003</v>
      </c>
    </row>
    <row r="68" spans="1:3" x14ac:dyDescent="0.25">
      <c r="A68" s="5" t="s">
        <v>90</v>
      </c>
      <c r="B68" s="6">
        <v>2.2000000000000002</v>
      </c>
      <c r="C68" s="9">
        <f>B40*B68/100</f>
        <v>41942.516000000003</v>
      </c>
    </row>
    <row r="69" spans="1:3" x14ac:dyDescent="0.25">
      <c r="A69" s="5" t="s">
        <v>106</v>
      </c>
      <c r="B69" s="6">
        <v>2.2000000000000002</v>
      </c>
      <c r="C69" s="9">
        <f>B40*B69/100</f>
        <v>41942.516000000003</v>
      </c>
    </row>
    <row r="70" spans="1:3" x14ac:dyDescent="0.25">
      <c r="A70" s="6" t="s">
        <v>91</v>
      </c>
      <c r="B70" s="6">
        <v>2.2000000000000002</v>
      </c>
      <c r="C70" s="9">
        <f>B40*B70/100</f>
        <v>41942.516000000003</v>
      </c>
    </row>
    <row r="71" spans="1:3" x14ac:dyDescent="0.25">
      <c r="A71" s="5" t="s">
        <v>105</v>
      </c>
      <c r="B71" s="6">
        <v>2.2000000000000002</v>
      </c>
      <c r="C71" s="9">
        <f>B40*B71/100</f>
        <v>41942.516000000003</v>
      </c>
    </row>
    <row r="72" spans="1:3" x14ac:dyDescent="0.25">
      <c r="A72" s="5" t="s">
        <v>103</v>
      </c>
      <c r="B72" s="6">
        <v>2.2000000000000002</v>
      </c>
      <c r="C72" s="9">
        <f>B40*B72/100</f>
        <v>41942.516000000003</v>
      </c>
    </row>
    <row r="73" spans="1:3" x14ac:dyDescent="0.25">
      <c r="A73" s="5" t="s">
        <v>104</v>
      </c>
      <c r="B73" s="6">
        <v>2.2000000000000002</v>
      </c>
      <c r="C73" s="9">
        <f>B40*B73/100</f>
        <v>41942.516000000003</v>
      </c>
    </row>
    <row r="74" spans="1:3" x14ac:dyDescent="0.25">
      <c r="A74" s="5" t="s">
        <v>92</v>
      </c>
      <c r="B74" s="6">
        <v>2.2000000000000002</v>
      </c>
      <c r="C74" s="9">
        <f>B40*B74/100</f>
        <v>41942.516000000003</v>
      </c>
    </row>
    <row r="75" spans="1:3" x14ac:dyDescent="0.25">
      <c r="A75" s="5" t="s">
        <v>102</v>
      </c>
      <c r="B75" s="6">
        <v>2.2000000000000002</v>
      </c>
      <c r="C75" s="9">
        <f>B40*B75/100</f>
        <v>41942.516000000003</v>
      </c>
    </row>
    <row r="76" spans="1:3" x14ac:dyDescent="0.25">
      <c r="A76" s="5" t="s">
        <v>93</v>
      </c>
      <c r="B76" s="6">
        <v>2.2000000000000002</v>
      </c>
      <c r="C76" s="9">
        <f>B40*B76/100</f>
        <v>41942.516000000003</v>
      </c>
    </row>
    <row r="77" spans="1:3" x14ac:dyDescent="0.25">
      <c r="A77" s="5" t="s">
        <v>101</v>
      </c>
      <c r="B77" s="6">
        <v>2.2000000000000002</v>
      </c>
      <c r="C77" s="9">
        <f>B40*B77/100</f>
        <v>41942.516000000003</v>
      </c>
    </row>
    <row r="78" spans="1:3" x14ac:dyDescent="0.25">
      <c r="A78" s="5" t="s">
        <v>100</v>
      </c>
      <c r="B78" s="6">
        <v>2.2000000000000002</v>
      </c>
      <c r="C78" s="9">
        <f>B40*B78/100</f>
        <v>41942.516000000003</v>
      </c>
    </row>
    <row r="79" spans="1:3" x14ac:dyDescent="0.25">
      <c r="A79" s="5" t="s">
        <v>99</v>
      </c>
      <c r="B79" s="6">
        <v>2.2000000000000002</v>
      </c>
      <c r="C79" s="9">
        <f>B40*B79/100</f>
        <v>41942.516000000003</v>
      </c>
    </row>
    <row r="80" spans="1:3" x14ac:dyDescent="0.25">
      <c r="A80" s="5" t="s">
        <v>98</v>
      </c>
      <c r="B80" s="6">
        <v>2.2000000000000002</v>
      </c>
      <c r="C80" s="9">
        <f>B40*B80/100</f>
        <v>41942.516000000003</v>
      </c>
    </row>
    <row r="81" spans="1:3" x14ac:dyDescent="0.25">
      <c r="A81" s="5" t="s">
        <v>97</v>
      </c>
      <c r="B81" s="6">
        <v>2.2000000000000002</v>
      </c>
      <c r="C81" s="9">
        <f>B40*B81/100</f>
        <v>41942.516000000003</v>
      </c>
    </row>
    <row r="82" spans="1:3" x14ac:dyDescent="0.25">
      <c r="A82" s="5" t="s">
        <v>124</v>
      </c>
      <c r="B82" s="6">
        <v>2.2000000000000002</v>
      </c>
      <c r="C82" s="9">
        <f>B40*B82/100</f>
        <v>41942.516000000003</v>
      </c>
    </row>
    <row r="83" spans="1:3" x14ac:dyDescent="0.25">
      <c r="A83" s="5" t="s">
        <v>125</v>
      </c>
      <c r="B83" s="6">
        <v>2.2000000000000002</v>
      </c>
      <c r="C83" s="9">
        <f>B40*B83/100</f>
        <v>41942.516000000003</v>
      </c>
    </row>
    <row r="84" spans="1:3" x14ac:dyDescent="0.25">
      <c r="A84" s="5" t="s">
        <v>126</v>
      </c>
      <c r="B84" s="6">
        <v>2.2000000000000002</v>
      </c>
      <c r="C84" s="9">
        <f>B40*B84/100</f>
        <v>41942.516000000003</v>
      </c>
    </row>
    <row r="85" spans="1:3" x14ac:dyDescent="0.25">
      <c r="A85" s="32" t="s">
        <v>3</v>
      </c>
      <c r="B85" s="31"/>
      <c r="C85" s="9">
        <f>SUM(C41:C84)</f>
        <v>1962909.7488000013</v>
      </c>
    </row>
    <row r="86" spans="1:3" x14ac:dyDescent="0.25">
      <c r="A86" s="17"/>
      <c r="B86" s="15"/>
      <c r="C86" s="23"/>
    </row>
    <row r="87" spans="1:3" x14ac:dyDescent="0.25">
      <c r="A87" s="17"/>
      <c r="B87" s="17"/>
      <c r="C87" s="17"/>
    </row>
    <row r="88" spans="1:3" x14ac:dyDescent="0.25">
      <c r="A88" s="28" t="s">
        <v>53</v>
      </c>
      <c r="B88" s="17"/>
      <c r="C88" s="17"/>
    </row>
    <row r="89" spans="1:3" x14ac:dyDescent="0.25">
      <c r="A89" s="29" t="s">
        <v>12</v>
      </c>
      <c r="B89" s="7" t="s">
        <v>51</v>
      </c>
      <c r="C89" s="7" t="s">
        <v>3</v>
      </c>
    </row>
    <row r="90" spans="1:3" x14ac:dyDescent="0.25">
      <c r="A90" s="11">
        <v>1906478</v>
      </c>
      <c r="B90" s="16">
        <v>1962910</v>
      </c>
      <c r="C90" s="18">
        <f>A90+B90</f>
        <v>3869388</v>
      </c>
    </row>
  </sheetData>
  <sheetProtection sheet="1" objects="1" scenarios="1" selectLockedCells="1" selectUnlockedCells="1"/>
  <pageMargins left="0.7" right="0.7" top="0.75" bottom="0.75" header="0.3" footer="0.3"/>
  <pageSetup paperSize="28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C88"/>
  <sheetViews>
    <sheetView topLeftCell="A64" workbookViewId="0">
      <selection activeCell="D93" sqref="D93"/>
    </sheetView>
  </sheetViews>
  <sheetFormatPr baseColWidth="10" defaultRowHeight="15" x14ac:dyDescent="0.25"/>
  <cols>
    <col min="1" max="1" width="22.140625" customWidth="1"/>
    <col min="2" max="2" width="19.85546875" customWidth="1"/>
    <col min="3" max="3" width="20.42578125" customWidth="1"/>
  </cols>
  <sheetData>
    <row r="1" spans="1:3" ht="73.5" customHeight="1" x14ac:dyDescent="0.25">
      <c r="A1" s="2" t="s">
        <v>13</v>
      </c>
    </row>
    <row r="2" spans="1:3" x14ac:dyDescent="0.25">
      <c r="B2" s="1"/>
    </row>
    <row r="3" spans="1:3" ht="30" x14ac:dyDescent="0.25">
      <c r="A3" s="7" t="s">
        <v>2</v>
      </c>
      <c r="B3" s="10" t="s">
        <v>1</v>
      </c>
      <c r="C3" s="3" t="s">
        <v>15</v>
      </c>
    </row>
    <row r="4" spans="1:3" x14ac:dyDescent="0.25">
      <c r="A4" s="7" t="s">
        <v>54</v>
      </c>
      <c r="B4" s="11">
        <v>2739193</v>
      </c>
      <c r="C4" s="12">
        <v>42347</v>
      </c>
    </row>
    <row r="5" spans="1:3" x14ac:dyDescent="0.25">
      <c r="A5" s="15"/>
      <c r="B5" s="13"/>
      <c r="C5" s="14"/>
    </row>
    <row r="6" spans="1:3" x14ac:dyDescent="0.25">
      <c r="A6" s="3" t="s">
        <v>16</v>
      </c>
    </row>
    <row r="7" spans="1:3" ht="83.25" customHeight="1" x14ac:dyDescent="0.25">
      <c r="A7" s="8" t="s">
        <v>55</v>
      </c>
      <c r="B7" s="6" t="s">
        <v>19</v>
      </c>
      <c r="C7" s="8" t="s">
        <v>56</v>
      </c>
    </row>
    <row r="8" spans="1:3" x14ac:dyDescent="0.25">
      <c r="A8" s="19" t="s">
        <v>57</v>
      </c>
      <c r="B8" s="20">
        <v>2.4</v>
      </c>
      <c r="C8" s="9">
        <v>46018</v>
      </c>
    </row>
    <row r="9" spans="1:3" x14ac:dyDescent="0.25">
      <c r="A9" s="19" t="s">
        <v>23</v>
      </c>
      <c r="B9" s="20">
        <v>2.4</v>
      </c>
      <c r="C9" s="9">
        <f>B4*B9/100</f>
        <v>65740.631999999998</v>
      </c>
    </row>
    <row r="10" spans="1:3" x14ac:dyDescent="0.25">
      <c r="A10" s="19" t="s">
        <v>24</v>
      </c>
      <c r="B10" s="20">
        <v>2.4</v>
      </c>
      <c r="C10" s="9">
        <f>B4*B10/100</f>
        <v>65740.631999999998</v>
      </c>
    </row>
    <row r="11" spans="1:3" x14ac:dyDescent="0.25">
      <c r="A11" s="19" t="s">
        <v>25</v>
      </c>
      <c r="B11" s="20">
        <v>2.4</v>
      </c>
      <c r="C11" s="9">
        <f>B4*B11/100</f>
        <v>65740.631999999998</v>
      </c>
    </row>
    <row r="12" spans="1:3" x14ac:dyDescent="0.25">
      <c r="A12" s="19" t="s">
        <v>26</v>
      </c>
      <c r="B12" s="20">
        <v>2.4</v>
      </c>
      <c r="C12" s="9">
        <f>B4*B12/100</f>
        <v>65740.631999999998</v>
      </c>
    </row>
    <row r="13" spans="1:3" x14ac:dyDescent="0.25">
      <c r="A13" s="19" t="s">
        <v>27</v>
      </c>
      <c r="B13" s="20">
        <v>2.5499999999999998</v>
      </c>
      <c r="C13" s="9">
        <f>B4*B13/100</f>
        <v>69849.421499999997</v>
      </c>
    </row>
    <row r="14" spans="1:3" x14ac:dyDescent="0.25">
      <c r="A14" s="19" t="s">
        <v>28</v>
      </c>
      <c r="B14" s="20">
        <v>2.5499999999999998</v>
      </c>
      <c r="C14" s="9">
        <f>B4*B14/100</f>
        <v>69849.421499999997</v>
      </c>
    </row>
    <row r="15" spans="1:3" x14ac:dyDescent="0.25">
      <c r="A15" s="19" t="s">
        <v>29</v>
      </c>
      <c r="B15" s="20">
        <v>2.5499999999999998</v>
      </c>
      <c r="C15" s="9">
        <f>B4*B15/100</f>
        <v>69849.421499999997</v>
      </c>
    </row>
    <row r="16" spans="1:3" x14ac:dyDescent="0.25">
      <c r="A16" s="19" t="s">
        <v>30</v>
      </c>
      <c r="B16" s="20">
        <v>2.5499999999999998</v>
      </c>
      <c r="C16" s="9">
        <f>B4*B16/100</f>
        <v>69849.421499999997</v>
      </c>
    </row>
    <row r="17" spans="1:3" x14ac:dyDescent="0.25">
      <c r="A17" s="19" t="s">
        <v>31</v>
      </c>
      <c r="B17" s="20">
        <v>2.5499999999999998</v>
      </c>
      <c r="C17" s="9">
        <f>B4*B17/100</f>
        <v>69849.421499999997</v>
      </c>
    </row>
    <row r="18" spans="1:3" x14ac:dyDescent="0.25">
      <c r="A18" s="19" t="s">
        <v>32</v>
      </c>
      <c r="B18" s="20">
        <v>2.5499999999999998</v>
      </c>
      <c r="C18" s="9">
        <f>B4*B18/100</f>
        <v>69849.421499999997</v>
      </c>
    </row>
    <row r="19" spans="1:3" x14ac:dyDescent="0.25">
      <c r="A19" s="19" t="s">
        <v>33</v>
      </c>
      <c r="B19" s="20">
        <v>2.7</v>
      </c>
      <c r="C19" s="9">
        <f>B4*B19/100</f>
        <v>73958.21100000001</v>
      </c>
    </row>
    <row r="20" spans="1:3" x14ac:dyDescent="0.25">
      <c r="A20" s="19" t="s">
        <v>34</v>
      </c>
      <c r="B20" s="20">
        <v>2.7</v>
      </c>
      <c r="C20" s="9">
        <f>B4*B20/100</f>
        <v>73958.21100000001</v>
      </c>
    </row>
    <row r="21" spans="1:3" x14ac:dyDescent="0.25">
      <c r="A21" s="19" t="s">
        <v>35</v>
      </c>
      <c r="B21" s="20">
        <v>2.7</v>
      </c>
      <c r="C21" s="9">
        <f>B4*B21/100</f>
        <v>73958.21100000001</v>
      </c>
    </row>
    <row r="22" spans="1:3" x14ac:dyDescent="0.25">
      <c r="A22" s="19" t="s">
        <v>36</v>
      </c>
      <c r="B22" s="20">
        <v>2.7</v>
      </c>
      <c r="C22" s="9">
        <f>B4*B22/100</f>
        <v>73958.21100000001</v>
      </c>
    </row>
    <row r="23" spans="1:3" x14ac:dyDescent="0.25">
      <c r="A23" s="19" t="s">
        <v>37</v>
      </c>
      <c r="B23" s="20">
        <v>2.7</v>
      </c>
      <c r="C23" s="9">
        <f>B4*B23/100</f>
        <v>73958.21100000001</v>
      </c>
    </row>
    <row r="24" spans="1:3" x14ac:dyDescent="0.25">
      <c r="A24" s="19" t="s">
        <v>38</v>
      </c>
      <c r="B24" s="20">
        <v>2.7</v>
      </c>
      <c r="C24" s="9">
        <f>B4*B24/100</f>
        <v>73958.21100000001</v>
      </c>
    </row>
    <row r="25" spans="1:3" x14ac:dyDescent="0.25">
      <c r="A25" s="19" t="s">
        <v>39</v>
      </c>
      <c r="B25" s="20">
        <v>2.7</v>
      </c>
      <c r="C25" s="9">
        <f>B4*B25/100</f>
        <v>73958.21100000001</v>
      </c>
    </row>
    <row r="26" spans="1:3" x14ac:dyDescent="0.25">
      <c r="A26" s="19" t="s">
        <v>40</v>
      </c>
      <c r="B26" s="20">
        <v>2.7</v>
      </c>
      <c r="C26" s="9">
        <f>B4*B26/100</f>
        <v>73958.21100000001</v>
      </c>
    </row>
    <row r="27" spans="1:3" x14ac:dyDescent="0.25">
      <c r="A27" s="19" t="s">
        <v>41</v>
      </c>
      <c r="B27" s="20">
        <v>2.7</v>
      </c>
      <c r="C27" s="9">
        <f>B4*B27/100</f>
        <v>73958.21100000001</v>
      </c>
    </row>
    <row r="28" spans="1:3" x14ac:dyDescent="0.25">
      <c r="A28" s="19" t="s">
        <v>42</v>
      </c>
      <c r="B28" s="6">
        <v>2.7</v>
      </c>
      <c r="C28" s="9">
        <f>B4*B28/100</f>
        <v>73958.21100000001</v>
      </c>
    </row>
    <row r="29" spans="1:3" x14ac:dyDescent="0.25">
      <c r="A29" s="19" t="s">
        <v>43</v>
      </c>
      <c r="B29" s="6">
        <v>2.7</v>
      </c>
      <c r="C29" s="9">
        <f>B4*B29/100</f>
        <v>73958.21100000001</v>
      </c>
    </row>
    <row r="30" spans="1:3" x14ac:dyDescent="0.25">
      <c r="A30" s="19" t="s">
        <v>44</v>
      </c>
      <c r="B30" s="6">
        <v>2.6</v>
      </c>
      <c r="C30" s="9">
        <f>B4*B30/100</f>
        <v>71219.017999999996</v>
      </c>
    </row>
    <row r="31" spans="1:3" x14ac:dyDescent="0.25">
      <c r="A31" s="19" t="s">
        <v>45</v>
      </c>
      <c r="B31" s="6">
        <v>2.6</v>
      </c>
      <c r="C31" s="9">
        <f>B4*B31/100</f>
        <v>71219.017999999996</v>
      </c>
    </row>
    <row r="32" spans="1:3" x14ac:dyDescent="0.25">
      <c r="A32" s="21" t="s">
        <v>47</v>
      </c>
      <c r="B32" s="6">
        <v>2.6</v>
      </c>
      <c r="C32" s="9">
        <f>B4*B32/100</f>
        <v>71219.017999999996</v>
      </c>
    </row>
    <row r="33" spans="1:3" x14ac:dyDescent="0.25">
      <c r="A33" s="25" t="s">
        <v>3</v>
      </c>
      <c r="B33" s="24"/>
      <c r="C33" s="9">
        <f>SUM(C8:C32)</f>
        <v>1755274.4320000003</v>
      </c>
    </row>
    <row r="34" spans="1:3" ht="15.75" thickBot="1" x14ac:dyDescent="0.3">
      <c r="A34" s="22"/>
      <c r="B34" s="17"/>
      <c r="C34" s="23"/>
    </row>
    <row r="35" spans="1:3" ht="89.25" customHeight="1" thickBot="1" x14ac:dyDescent="0.3">
      <c r="A35" s="26" t="s">
        <v>48</v>
      </c>
      <c r="B35" s="27" t="s">
        <v>58</v>
      </c>
      <c r="C35" s="23"/>
    </row>
    <row r="36" spans="1:3" x14ac:dyDescent="0.25">
      <c r="A36" s="22"/>
      <c r="B36" s="17"/>
      <c r="C36" s="23"/>
    </row>
    <row r="37" spans="1:3" ht="30" x14ac:dyDescent="0.25">
      <c r="A37" s="7" t="s">
        <v>2</v>
      </c>
      <c r="B37" s="10" t="s">
        <v>1</v>
      </c>
      <c r="C37" s="3" t="s">
        <v>0</v>
      </c>
    </row>
    <row r="38" spans="1:3" x14ac:dyDescent="0.25">
      <c r="A38" s="7" t="s">
        <v>54</v>
      </c>
      <c r="B38" s="11">
        <v>1755274</v>
      </c>
      <c r="C38" s="12">
        <v>43097</v>
      </c>
    </row>
    <row r="39" spans="1:3" x14ac:dyDescent="0.25">
      <c r="A39" s="19" t="s">
        <v>107</v>
      </c>
      <c r="B39" s="6">
        <v>2.58</v>
      </c>
      <c r="C39" s="9">
        <f>B38*B39/100</f>
        <v>45286.069199999998</v>
      </c>
    </row>
    <row r="40" spans="1:3" x14ac:dyDescent="0.25">
      <c r="A40" s="19" t="s">
        <v>46</v>
      </c>
      <c r="B40" s="6">
        <v>2.6</v>
      </c>
      <c r="C40" s="9">
        <f>B38*B40/100</f>
        <v>45637.124000000003</v>
      </c>
    </row>
    <row r="41" spans="1:3" x14ac:dyDescent="0.25">
      <c r="A41" s="19" t="s">
        <v>108</v>
      </c>
      <c r="B41" s="6">
        <v>2.58</v>
      </c>
      <c r="C41" s="9">
        <f>B38*B41/100</f>
        <v>45286.069199999998</v>
      </c>
    </row>
    <row r="42" spans="1:3" x14ac:dyDescent="0.25">
      <c r="A42" s="5" t="s">
        <v>4</v>
      </c>
      <c r="B42" s="6">
        <v>2.56</v>
      </c>
      <c r="C42" s="9">
        <f>B38*B42/100</f>
        <v>44935.014400000007</v>
      </c>
    </row>
    <row r="43" spans="1:3" x14ac:dyDescent="0.25">
      <c r="A43" s="6" t="s">
        <v>109</v>
      </c>
      <c r="B43" s="6">
        <v>2.5499999999999998</v>
      </c>
      <c r="C43" s="9">
        <f>B38*B43/100</f>
        <v>44759.486999999994</v>
      </c>
    </row>
    <row r="44" spans="1:3" x14ac:dyDescent="0.25">
      <c r="A44" s="6" t="s">
        <v>5</v>
      </c>
      <c r="B44" s="6">
        <v>2.5299999999999998</v>
      </c>
      <c r="C44" s="9">
        <f>B38*B44/100</f>
        <v>44408.432199999996</v>
      </c>
    </row>
    <row r="45" spans="1:3" x14ac:dyDescent="0.25">
      <c r="A45" s="6" t="s">
        <v>110</v>
      </c>
      <c r="B45" s="6">
        <v>2.5</v>
      </c>
      <c r="C45" s="9">
        <f>B38*B45/100</f>
        <v>43881.85</v>
      </c>
    </row>
    <row r="46" spans="1:3" x14ac:dyDescent="0.25">
      <c r="A46" s="6" t="s">
        <v>111</v>
      </c>
      <c r="B46" s="6">
        <v>2.4900000000000002</v>
      </c>
      <c r="C46" s="9">
        <f>B38*B46/100</f>
        <v>43706.322600000007</v>
      </c>
    </row>
    <row r="47" spans="1:3" x14ac:dyDescent="0.25">
      <c r="A47" s="6" t="s">
        <v>6</v>
      </c>
      <c r="B47" s="6">
        <v>2.4700000000000002</v>
      </c>
      <c r="C47" s="9">
        <f>B38*B47/100</f>
        <v>43355.267800000001</v>
      </c>
    </row>
    <row r="48" spans="1:3" x14ac:dyDescent="0.25">
      <c r="A48" s="6" t="s">
        <v>112</v>
      </c>
      <c r="B48" s="6">
        <v>2.4500000000000002</v>
      </c>
      <c r="C48" s="9">
        <f>B38*B48/100</f>
        <v>43004.213000000011</v>
      </c>
    </row>
    <row r="49" spans="1:3" x14ac:dyDescent="0.25">
      <c r="A49" s="6" t="s">
        <v>7</v>
      </c>
      <c r="B49" s="6">
        <v>2.4300000000000002</v>
      </c>
      <c r="C49" s="9">
        <f>B38*B49/100</f>
        <v>42653.158200000005</v>
      </c>
    </row>
    <row r="50" spans="1:3" x14ac:dyDescent="0.25">
      <c r="A50" s="6" t="s">
        <v>113</v>
      </c>
      <c r="B50" s="6">
        <v>2.42</v>
      </c>
      <c r="C50" s="9">
        <f>B38*B50/100</f>
        <v>42477.630799999999</v>
      </c>
    </row>
    <row r="51" spans="1:3" x14ac:dyDescent="0.25">
      <c r="A51" s="6" t="s">
        <v>114</v>
      </c>
      <c r="B51" s="6">
        <v>2.39</v>
      </c>
      <c r="C51" s="9">
        <f>B38*B51/100</f>
        <v>41951.048600000002</v>
      </c>
    </row>
    <row r="52" spans="1:3" x14ac:dyDescent="0.25">
      <c r="A52" s="6" t="s">
        <v>8</v>
      </c>
      <c r="B52" s="6">
        <v>2.46</v>
      </c>
      <c r="C52" s="9">
        <f>B38*B52/100</f>
        <v>43179.740400000002</v>
      </c>
    </row>
    <row r="53" spans="1:3" x14ac:dyDescent="0.25">
      <c r="A53" s="6" t="s">
        <v>115</v>
      </c>
      <c r="B53" s="6">
        <v>2.42</v>
      </c>
      <c r="C53" s="9">
        <f>B38*B53/100</f>
        <v>42477.630799999999</v>
      </c>
    </row>
    <row r="54" spans="1:3" x14ac:dyDescent="0.25">
      <c r="A54" s="6" t="s">
        <v>9</v>
      </c>
      <c r="B54" s="6">
        <v>2.42</v>
      </c>
      <c r="C54" s="9">
        <f>B38*B54/100</f>
        <v>42477.630799999999</v>
      </c>
    </row>
    <row r="55" spans="1:3" x14ac:dyDescent="0.25">
      <c r="A55" s="6" t="s">
        <v>116</v>
      </c>
      <c r="B55" s="6">
        <v>2.42</v>
      </c>
      <c r="C55" s="9">
        <f>B38*B55/100</f>
        <v>42477.630799999999</v>
      </c>
    </row>
    <row r="56" spans="1:3" x14ac:dyDescent="0.25">
      <c r="A56" s="6" t="s">
        <v>10</v>
      </c>
      <c r="B56" s="6">
        <v>2.41</v>
      </c>
      <c r="C56" s="9">
        <f>B38*B56/100</f>
        <v>42302.1034</v>
      </c>
    </row>
    <row r="57" spans="1:3" x14ac:dyDescent="0.25">
      <c r="A57" s="6" t="s">
        <v>117</v>
      </c>
      <c r="B57" s="6">
        <v>2.41</v>
      </c>
      <c r="C57" s="9">
        <f>B38*B57/100</f>
        <v>42302.1034</v>
      </c>
    </row>
    <row r="58" spans="1:3" x14ac:dyDescent="0.25">
      <c r="A58" s="6" t="s">
        <v>118</v>
      </c>
      <c r="B58" s="6">
        <v>2.41</v>
      </c>
      <c r="C58" s="9">
        <f>B38*B58/100</f>
        <v>42302.1034</v>
      </c>
    </row>
    <row r="59" spans="1:3" x14ac:dyDescent="0.25">
      <c r="A59" s="6" t="s">
        <v>88</v>
      </c>
      <c r="B59" s="6">
        <v>2.41</v>
      </c>
      <c r="C59" s="9">
        <f>B38*B59/100</f>
        <v>42302.1034</v>
      </c>
    </row>
    <row r="60" spans="1:3" x14ac:dyDescent="0.25">
      <c r="A60" s="6" t="s">
        <v>119</v>
      </c>
      <c r="B60" s="6">
        <v>2.38</v>
      </c>
      <c r="C60" s="9">
        <f>B38*B60/100</f>
        <v>41775.521199999996</v>
      </c>
    </row>
    <row r="61" spans="1:3" x14ac:dyDescent="0.25">
      <c r="A61" s="6" t="s">
        <v>89</v>
      </c>
      <c r="B61" s="6">
        <v>2.37</v>
      </c>
      <c r="C61" s="9">
        <f>B38*B61/100</f>
        <v>41599.993800000004</v>
      </c>
    </row>
    <row r="62" spans="1:3" x14ac:dyDescent="0.25">
      <c r="A62" s="6" t="s">
        <v>120</v>
      </c>
      <c r="B62" s="7">
        <v>2.2999999999999998</v>
      </c>
      <c r="C62" s="9">
        <f>B38*B62/100</f>
        <v>40371.301999999996</v>
      </c>
    </row>
    <row r="63" spans="1:3" x14ac:dyDescent="0.25">
      <c r="A63" s="5" t="s">
        <v>121</v>
      </c>
      <c r="B63" s="6">
        <v>2.2000000000000002</v>
      </c>
      <c r="C63" s="9">
        <f>B38*B63/100</f>
        <v>38616.028000000006</v>
      </c>
    </row>
    <row r="64" spans="1:3" x14ac:dyDescent="0.25">
      <c r="A64" s="5" t="s">
        <v>122</v>
      </c>
      <c r="B64" s="6">
        <v>2.2000000000000002</v>
      </c>
      <c r="C64" s="9">
        <f>B38*B64/100</f>
        <v>38616.028000000006</v>
      </c>
    </row>
    <row r="65" spans="1:3" x14ac:dyDescent="0.25">
      <c r="A65" s="5" t="s">
        <v>123</v>
      </c>
      <c r="B65" s="6">
        <v>2.2000000000000002</v>
      </c>
      <c r="C65" s="9">
        <f>B38*B65/100</f>
        <v>38616.028000000006</v>
      </c>
    </row>
    <row r="66" spans="1:3" x14ac:dyDescent="0.25">
      <c r="A66" s="5" t="s">
        <v>90</v>
      </c>
      <c r="B66" s="6">
        <v>2.2000000000000002</v>
      </c>
      <c r="C66" s="9">
        <f>B38*B66/100</f>
        <v>38616.028000000006</v>
      </c>
    </row>
    <row r="67" spans="1:3" x14ac:dyDescent="0.25">
      <c r="A67" s="5" t="s">
        <v>106</v>
      </c>
      <c r="B67" s="6">
        <v>2.2000000000000002</v>
      </c>
      <c r="C67" s="9">
        <f>B38*B67/100</f>
        <v>38616.028000000006</v>
      </c>
    </row>
    <row r="68" spans="1:3" x14ac:dyDescent="0.25">
      <c r="A68" s="6" t="s">
        <v>91</v>
      </c>
      <c r="B68" s="6">
        <v>2.2000000000000002</v>
      </c>
      <c r="C68" s="9">
        <f>B38*B68/100</f>
        <v>38616.028000000006</v>
      </c>
    </row>
    <row r="69" spans="1:3" x14ac:dyDescent="0.25">
      <c r="A69" s="5" t="s">
        <v>105</v>
      </c>
      <c r="B69" s="6">
        <v>2.2000000000000002</v>
      </c>
      <c r="C69" s="9">
        <f>B38*B69/100</f>
        <v>38616.028000000006</v>
      </c>
    </row>
    <row r="70" spans="1:3" x14ac:dyDescent="0.25">
      <c r="A70" s="5" t="s">
        <v>103</v>
      </c>
      <c r="B70" s="6">
        <v>2.2000000000000002</v>
      </c>
      <c r="C70" s="9">
        <f>B38*B70/100</f>
        <v>38616.028000000006</v>
      </c>
    </row>
    <row r="71" spans="1:3" x14ac:dyDescent="0.25">
      <c r="A71" s="5" t="s">
        <v>104</v>
      </c>
      <c r="B71" s="6">
        <v>2.2000000000000002</v>
      </c>
      <c r="C71" s="9">
        <f>B38*B71/100</f>
        <v>38616.028000000006</v>
      </c>
    </row>
    <row r="72" spans="1:3" x14ac:dyDescent="0.25">
      <c r="A72" s="5" t="s">
        <v>92</v>
      </c>
      <c r="B72" s="6">
        <v>2.2000000000000002</v>
      </c>
      <c r="C72" s="9">
        <f>B38*B72/100</f>
        <v>38616.028000000006</v>
      </c>
    </row>
    <row r="73" spans="1:3" x14ac:dyDescent="0.25">
      <c r="A73" s="5" t="s">
        <v>102</v>
      </c>
      <c r="B73" s="6">
        <v>2.2000000000000002</v>
      </c>
      <c r="C73" s="9">
        <f>B38*B73/100</f>
        <v>38616.028000000006</v>
      </c>
    </row>
    <row r="74" spans="1:3" x14ac:dyDescent="0.25">
      <c r="A74" s="5" t="s">
        <v>93</v>
      </c>
      <c r="B74" s="6">
        <v>2.2000000000000002</v>
      </c>
      <c r="C74" s="9">
        <f>B38*B74/100</f>
        <v>38616.028000000006</v>
      </c>
    </row>
    <row r="75" spans="1:3" x14ac:dyDescent="0.25">
      <c r="A75" s="5" t="s">
        <v>101</v>
      </c>
      <c r="B75" s="6">
        <v>2.2000000000000002</v>
      </c>
      <c r="C75" s="9">
        <f>B38*B75/100</f>
        <v>38616.028000000006</v>
      </c>
    </row>
    <row r="76" spans="1:3" x14ac:dyDescent="0.25">
      <c r="A76" s="5" t="s">
        <v>100</v>
      </c>
      <c r="B76" s="6">
        <v>2.2000000000000002</v>
      </c>
      <c r="C76" s="9">
        <f>B38*B76/100</f>
        <v>38616.028000000006</v>
      </c>
    </row>
    <row r="77" spans="1:3" x14ac:dyDescent="0.25">
      <c r="A77" s="5" t="s">
        <v>99</v>
      </c>
      <c r="B77" s="6">
        <v>2.2000000000000002</v>
      </c>
      <c r="C77" s="9">
        <f>B38*B77/100</f>
        <v>38616.028000000006</v>
      </c>
    </row>
    <row r="78" spans="1:3" x14ac:dyDescent="0.25">
      <c r="A78" s="5" t="s">
        <v>98</v>
      </c>
      <c r="B78" s="6">
        <v>2.2000000000000002</v>
      </c>
      <c r="C78" s="9">
        <f>B38*B78/100</f>
        <v>38616.028000000006</v>
      </c>
    </row>
    <row r="79" spans="1:3" x14ac:dyDescent="0.25">
      <c r="A79" s="5" t="s">
        <v>97</v>
      </c>
      <c r="B79" s="6">
        <v>2.2000000000000002</v>
      </c>
      <c r="C79" s="9">
        <f>B38*B79/100</f>
        <v>38616.028000000006</v>
      </c>
    </row>
    <row r="80" spans="1:3" x14ac:dyDescent="0.25">
      <c r="A80" s="5" t="s">
        <v>124</v>
      </c>
      <c r="B80" s="6">
        <v>2.2000000000000002</v>
      </c>
      <c r="C80" s="9">
        <f>B38*B80/100</f>
        <v>38616.028000000006</v>
      </c>
    </row>
    <row r="81" spans="1:3" x14ac:dyDescent="0.25">
      <c r="A81" s="5" t="s">
        <v>125</v>
      </c>
      <c r="B81" s="6">
        <v>2.2000000000000002</v>
      </c>
      <c r="C81" s="9">
        <f>B38*B81/100</f>
        <v>38616.028000000006</v>
      </c>
    </row>
    <row r="82" spans="1:3" x14ac:dyDescent="0.25">
      <c r="A82" s="5" t="s">
        <v>126</v>
      </c>
      <c r="B82" s="6">
        <v>2.2000000000000002</v>
      </c>
      <c r="C82" s="9">
        <f>B38*B82/100</f>
        <v>38616.028000000006</v>
      </c>
    </row>
    <row r="83" spans="1:3" x14ac:dyDescent="0.25">
      <c r="A83" s="32" t="s">
        <v>3</v>
      </c>
      <c r="B83" s="31"/>
      <c r="C83" s="9">
        <f>SUM(C39:C82)</f>
        <v>1807230.110399999</v>
      </c>
    </row>
    <row r="84" spans="1:3" x14ac:dyDescent="0.25">
      <c r="A84" s="17"/>
      <c r="B84" s="15"/>
      <c r="C84" s="23"/>
    </row>
    <row r="85" spans="1:3" x14ac:dyDescent="0.25">
      <c r="A85" s="17"/>
      <c r="B85" s="17"/>
      <c r="C85" s="17"/>
    </row>
    <row r="86" spans="1:3" x14ac:dyDescent="0.25">
      <c r="A86" s="28" t="s">
        <v>59</v>
      </c>
      <c r="B86" s="17"/>
      <c r="C86" s="17"/>
    </row>
    <row r="87" spans="1:3" x14ac:dyDescent="0.25">
      <c r="A87" s="29" t="s">
        <v>12</v>
      </c>
      <c r="B87" s="7" t="s">
        <v>51</v>
      </c>
      <c r="C87" s="7" t="s">
        <v>3</v>
      </c>
    </row>
    <row r="88" spans="1:3" x14ac:dyDescent="0.25">
      <c r="A88" s="11">
        <v>1755274</v>
      </c>
      <c r="B88" s="16">
        <v>1807230</v>
      </c>
      <c r="C88" s="18">
        <f>A88+B88</f>
        <v>3562504</v>
      </c>
    </row>
  </sheetData>
  <sheetProtection password="AF71" sheet="1" objects="1" scenarios="1" selectLockedCells="1" selectUnlockedCells="1"/>
  <pageMargins left="0.7" right="0.7" top="0.75" bottom="0.75" header="0.3" footer="0.3"/>
  <pageSetup paperSize="28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C85"/>
  <sheetViews>
    <sheetView topLeftCell="A64" workbookViewId="0">
      <selection activeCell="D93" sqref="D93"/>
    </sheetView>
  </sheetViews>
  <sheetFormatPr baseColWidth="10" defaultRowHeight="15" x14ac:dyDescent="0.25"/>
  <cols>
    <col min="1" max="1" width="23.42578125" customWidth="1"/>
    <col min="2" max="2" width="22.85546875" customWidth="1"/>
    <col min="3" max="3" width="21.7109375" customWidth="1"/>
  </cols>
  <sheetData>
    <row r="1" spans="1:3" ht="84" customHeight="1" x14ac:dyDescent="0.25">
      <c r="A1" s="2" t="s">
        <v>13</v>
      </c>
    </row>
    <row r="2" spans="1:3" x14ac:dyDescent="0.25">
      <c r="B2" s="1"/>
    </row>
    <row r="3" spans="1:3" ht="45" x14ac:dyDescent="0.25">
      <c r="A3" s="7" t="s">
        <v>2</v>
      </c>
      <c r="B3" s="10" t="s">
        <v>1</v>
      </c>
      <c r="C3" s="3" t="s">
        <v>15</v>
      </c>
    </row>
    <row r="4" spans="1:3" x14ac:dyDescent="0.25">
      <c r="A4" s="7" t="s">
        <v>60</v>
      </c>
      <c r="B4" s="11">
        <v>4292957</v>
      </c>
      <c r="C4" s="12">
        <v>42447</v>
      </c>
    </row>
    <row r="5" spans="1:3" x14ac:dyDescent="0.25">
      <c r="A5" s="15"/>
      <c r="B5" s="13"/>
      <c r="C5" s="14"/>
    </row>
    <row r="6" spans="1:3" x14ac:dyDescent="0.25">
      <c r="A6" s="3" t="s">
        <v>16</v>
      </c>
    </row>
    <row r="7" spans="1:3" ht="88.5" customHeight="1" x14ac:dyDescent="0.25">
      <c r="A7" s="8" t="s">
        <v>61</v>
      </c>
      <c r="B7" s="6" t="s">
        <v>19</v>
      </c>
      <c r="C7" s="8" t="s">
        <v>62</v>
      </c>
    </row>
    <row r="8" spans="1:3" x14ac:dyDescent="0.25">
      <c r="A8" s="19" t="s">
        <v>63</v>
      </c>
      <c r="B8" s="20">
        <v>2.4</v>
      </c>
      <c r="C8" s="9">
        <v>41212</v>
      </c>
    </row>
    <row r="9" spans="1:3" x14ac:dyDescent="0.25">
      <c r="A9" s="19" t="s">
        <v>26</v>
      </c>
      <c r="B9" s="20">
        <v>2.4</v>
      </c>
      <c r="C9" s="9">
        <f>B4*B9/100</f>
        <v>103030.96799999999</v>
      </c>
    </row>
    <row r="10" spans="1:3" x14ac:dyDescent="0.25">
      <c r="A10" s="19" t="s">
        <v>27</v>
      </c>
      <c r="B10" s="20">
        <v>2.5499999999999998</v>
      </c>
      <c r="C10" s="9">
        <f>B4*B10/100</f>
        <v>109470.4035</v>
      </c>
    </row>
    <row r="11" spans="1:3" x14ac:dyDescent="0.25">
      <c r="A11" s="19" t="s">
        <v>28</v>
      </c>
      <c r="B11" s="20">
        <v>2.5499999999999998</v>
      </c>
      <c r="C11" s="9">
        <f>B4*B11/100</f>
        <v>109470.4035</v>
      </c>
    </row>
    <row r="12" spans="1:3" x14ac:dyDescent="0.25">
      <c r="A12" s="19" t="s">
        <v>29</v>
      </c>
      <c r="B12" s="20">
        <v>2.5499999999999998</v>
      </c>
      <c r="C12" s="9">
        <f>B4*B12/100</f>
        <v>109470.4035</v>
      </c>
    </row>
    <row r="13" spans="1:3" x14ac:dyDescent="0.25">
      <c r="A13" s="19" t="s">
        <v>30</v>
      </c>
      <c r="B13" s="20">
        <v>2.5499999999999998</v>
      </c>
      <c r="C13" s="9">
        <f>B4*B13/100</f>
        <v>109470.4035</v>
      </c>
    </row>
    <row r="14" spans="1:3" x14ac:dyDescent="0.25">
      <c r="A14" s="19" t="s">
        <v>31</v>
      </c>
      <c r="B14" s="20">
        <v>2.5499999999999998</v>
      </c>
      <c r="C14" s="9">
        <f>B4*B14/100</f>
        <v>109470.4035</v>
      </c>
    </row>
    <row r="15" spans="1:3" x14ac:dyDescent="0.25">
      <c r="A15" s="19" t="s">
        <v>32</v>
      </c>
      <c r="B15" s="20">
        <v>2.5499999999999998</v>
      </c>
      <c r="C15" s="9">
        <f>B4*B15/100</f>
        <v>109470.4035</v>
      </c>
    </row>
    <row r="16" spans="1:3" x14ac:dyDescent="0.25">
      <c r="A16" s="19" t="s">
        <v>33</v>
      </c>
      <c r="B16" s="20">
        <v>2.7</v>
      </c>
      <c r="C16" s="9">
        <f>B4*B16/100</f>
        <v>115909.83900000001</v>
      </c>
    </row>
    <row r="17" spans="1:3" x14ac:dyDescent="0.25">
      <c r="A17" s="19" t="s">
        <v>34</v>
      </c>
      <c r="B17" s="20">
        <v>2.7</v>
      </c>
      <c r="C17" s="9">
        <f>B4*B17/100</f>
        <v>115909.83900000001</v>
      </c>
    </row>
    <row r="18" spans="1:3" x14ac:dyDescent="0.25">
      <c r="A18" s="19" t="s">
        <v>35</v>
      </c>
      <c r="B18" s="20">
        <v>2.7</v>
      </c>
      <c r="C18" s="9">
        <f>B4*B18/100</f>
        <v>115909.83900000001</v>
      </c>
    </row>
    <row r="19" spans="1:3" x14ac:dyDescent="0.25">
      <c r="A19" s="19" t="s">
        <v>36</v>
      </c>
      <c r="B19" s="20">
        <v>2.7</v>
      </c>
      <c r="C19" s="9">
        <f>B4*B19/100</f>
        <v>115909.83900000001</v>
      </c>
    </row>
    <row r="20" spans="1:3" x14ac:dyDescent="0.25">
      <c r="A20" s="19" t="s">
        <v>37</v>
      </c>
      <c r="B20" s="20">
        <v>2.7</v>
      </c>
      <c r="C20" s="9">
        <f>B4*B20/100</f>
        <v>115909.83900000001</v>
      </c>
    </row>
    <row r="21" spans="1:3" x14ac:dyDescent="0.25">
      <c r="A21" s="19" t="s">
        <v>38</v>
      </c>
      <c r="B21" s="20">
        <v>2.7</v>
      </c>
      <c r="C21" s="9">
        <f>B4*B21/100</f>
        <v>115909.83900000001</v>
      </c>
    </row>
    <row r="22" spans="1:3" x14ac:dyDescent="0.25">
      <c r="A22" s="19" t="s">
        <v>39</v>
      </c>
      <c r="B22" s="20">
        <v>2.7</v>
      </c>
      <c r="C22" s="9">
        <f>B4*B22/100</f>
        <v>115909.83900000001</v>
      </c>
    </row>
    <row r="23" spans="1:3" x14ac:dyDescent="0.25">
      <c r="A23" s="19" t="s">
        <v>40</v>
      </c>
      <c r="B23" s="20">
        <v>2.7</v>
      </c>
      <c r="C23" s="9">
        <f>B4*B23/100</f>
        <v>115909.83900000001</v>
      </c>
    </row>
    <row r="24" spans="1:3" x14ac:dyDescent="0.25">
      <c r="A24" s="19" t="s">
        <v>41</v>
      </c>
      <c r="B24" s="20">
        <v>2.7</v>
      </c>
      <c r="C24" s="9">
        <f>B4*B24/100</f>
        <v>115909.83900000001</v>
      </c>
    </row>
    <row r="25" spans="1:3" x14ac:dyDescent="0.25">
      <c r="A25" s="19" t="s">
        <v>42</v>
      </c>
      <c r="B25" s="6">
        <v>2.7</v>
      </c>
      <c r="C25" s="9">
        <f>B4*B25/100</f>
        <v>115909.83900000001</v>
      </c>
    </row>
    <row r="26" spans="1:3" x14ac:dyDescent="0.25">
      <c r="A26" s="19" t="s">
        <v>43</v>
      </c>
      <c r="B26" s="6">
        <v>2.7</v>
      </c>
      <c r="C26" s="9">
        <f>B4*B26/100</f>
        <v>115909.83900000001</v>
      </c>
    </row>
    <row r="27" spans="1:3" x14ac:dyDescent="0.25">
      <c r="A27" s="19" t="s">
        <v>44</v>
      </c>
      <c r="B27" s="6">
        <v>2.6</v>
      </c>
      <c r="C27" s="9">
        <f>B4*B27/100</f>
        <v>111616.88200000001</v>
      </c>
    </row>
    <row r="28" spans="1:3" x14ac:dyDescent="0.25">
      <c r="A28" s="19" t="s">
        <v>45</v>
      </c>
      <c r="B28" s="6">
        <v>2.6</v>
      </c>
      <c r="C28" s="9">
        <f>B4*B28/100</f>
        <v>111616.88200000001</v>
      </c>
    </row>
    <row r="29" spans="1:3" x14ac:dyDescent="0.25">
      <c r="A29" s="21" t="s">
        <v>47</v>
      </c>
      <c r="B29" s="6">
        <v>2.6</v>
      </c>
      <c r="C29" s="9">
        <f>B4*B29/100</f>
        <v>111616.88200000001</v>
      </c>
    </row>
    <row r="30" spans="1:3" x14ac:dyDescent="0.25">
      <c r="A30" s="25" t="s">
        <v>3</v>
      </c>
      <c r="B30" s="24"/>
      <c r="C30" s="9">
        <f>SUM(C8:C29)</f>
        <v>2410924.264</v>
      </c>
    </row>
    <row r="31" spans="1:3" ht="15.75" thickBot="1" x14ac:dyDescent="0.3">
      <c r="A31" s="22"/>
      <c r="B31" s="17"/>
      <c r="C31" s="23"/>
    </row>
    <row r="32" spans="1:3" ht="77.25" customHeight="1" thickBot="1" x14ac:dyDescent="0.3">
      <c r="A32" s="26" t="s">
        <v>64</v>
      </c>
      <c r="B32" s="27" t="s">
        <v>65</v>
      </c>
      <c r="C32" s="23"/>
    </row>
    <row r="33" spans="1:3" x14ac:dyDescent="0.25">
      <c r="A33" s="22"/>
      <c r="B33" s="17"/>
      <c r="C33" s="23"/>
    </row>
    <row r="34" spans="1:3" ht="30" x14ac:dyDescent="0.25">
      <c r="A34" s="7" t="s">
        <v>2</v>
      </c>
      <c r="B34" s="10" t="s">
        <v>1</v>
      </c>
      <c r="C34" s="3" t="s">
        <v>0</v>
      </c>
    </row>
    <row r="35" spans="1:3" x14ac:dyDescent="0.25">
      <c r="A35" s="7" t="s">
        <v>60</v>
      </c>
      <c r="B35" s="11">
        <v>2410924</v>
      </c>
      <c r="C35" s="12">
        <v>43097</v>
      </c>
    </row>
    <row r="36" spans="1:3" x14ac:dyDescent="0.25">
      <c r="A36" s="19" t="s">
        <v>107</v>
      </c>
      <c r="B36" s="6">
        <v>2.58</v>
      </c>
      <c r="C36" s="9">
        <f>B35*B36/100</f>
        <v>62201.839200000002</v>
      </c>
    </row>
    <row r="37" spans="1:3" x14ac:dyDescent="0.25">
      <c r="A37" s="19" t="s">
        <v>46</v>
      </c>
      <c r="B37" s="6">
        <v>2.6</v>
      </c>
      <c r="C37" s="9">
        <f>B35*B37/100</f>
        <v>62684.024000000005</v>
      </c>
    </row>
    <row r="38" spans="1:3" x14ac:dyDescent="0.25">
      <c r="A38" s="19" t="s">
        <v>108</v>
      </c>
      <c r="B38" s="6">
        <v>2.58</v>
      </c>
      <c r="C38" s="9">
        <f>B35*B38/100</f>
        <v>62201.839200000002</v>
      </c>
    </row>
    <row r="39" spans="1:3" x14ac:dyDescent="0.25">
      <c r="A39" s="5" t="s">
        <v>4</v>
      </c>
      <c r="B39" s="6">
        <v>2.56</v>
      </c>
      <c r="C39" s="9">
        <f>B35*B39/100</f>
        <v>61719.654400000007</v>
      </c>
    </row>
    <row r="40" spans="1:3" x14ac:dyDescent="0.25">
      <c r="A40" s="6" t="s">
        <v>109</v>
      </c>
      <c r="B40" s="6">
        <v>2.5499999999999998</v>
      </c>
      <c r="C40" s="9">
        <f>B35*B40/100</f>
        <v>61478.561999999991</v>
      </c>
    </row>
    <row r="41" spans="1:3" x14ac:dyDescent="0.25">
      <c r="A41" s="6" t="s">
        <v>5</v>
      </c>
      <c r="B41" s="6">
        <v>2.5299999999999998</v>
      </c>
      <c r="C41" s="9">
        <f>B35*B41/100</f>
        <v>60996.377199999995</v>
      </c>
    </row>
    <row r="42" spans="1:3" x14ac:dyDescent="0.25">
      <c r="A42" s="6" t="s">
        <v>110</v>
      </c>
      <c r="B42" s="6">
        <v>2.5</v>
      </c>
      <c r="C42" s="9">
        <f>B35*B42/100</f>
        <v>60273.1</v>
      </c>
    </row>
    <row r="43" spans="1:3" x14ac:dyDescent="0.25">
      <c r="A43" s="6" t="s">
        <v>111</v>
      </c>
      <c r="B43" s="6">
        <v>2.4900000000000002</v>
      </c>
      <c r="C43" s="9">
        <f>B35*B43/100</f>
        <v>60032.007600000004</v>
      </c>
    </row>
    <row r="44" spans="1:3" x14ac:dyDescent="0.25">
      <c r="A44" s="6" t="s">
        <v>6</v>
      </c>
      <c r="B44" s="6">
        <v>2.4700000000000002</v>
      </c>
      <c r="C44" s="9">
        <f>B35*B44/100</f>
        <v>59549.822800000002</v>
      </c>
    </row>
    <row r="45" spans="1:3" x14ac:dyDescent="0.25">
      <c r="A45" s="6" t="s">
        <v>112</v>
      </c>
      <c r="B45" s="6">
        <v>2.4500000000000002</v>
      </c>
      <c r="C45" s="9">
        <f>B35*B45/100</f>
        <v>59067.638000000006</v>
      </c>
    </row>
    <row r="46" spans="1:3" x14ac:dyDescent="0.25">
      <c r="A46" s="6" t="s">
        <v>7</v>
      </c>
      <c r="B46" s="6">
        <v>2.4300000000000002</v>
      </c>
      <c r="C46" s="9">
        <f>B35*B46/100</f>
        <v>58585.453200000004</v>
      </c>
    </row>
    <row r="47" spans="1:3" x14ac:dyDescent="0.25">
      <c r="A47" s="6" t="s">
        <v>113</v>
      </c>
      <c r="B47" s="6">
        <v>2.42</v>
      </c>
      <c r="C47" s="9">
        <f>B35*B47/100</f>
        <v>58344.360800000002</v>
      </c>
    </row>
    <row r="48" spans="1:3" x14ac:dyDescent="0.25">
      <c r="A48" s="6" t="s">
        <v>114</v>
      </c>
      <c r="B48" s="6">
        <v>2.39</v>
      </c>
      <c r="C48" s="9">
        <f>B35*B48/100</f>
        <v>57621.083600000005</v>
      </c>
    </row>
    <row r="49" spans="1:3" x14ac:dyDescent="0.25">
      <c r="A49" s="6" t="s">
        <v>8</v>
      </c>
      <c r="B49" s="6">
        <v>2.46</v>
      </c>
      <c r="C49" s="9">
        <f>B35*B49/100</f>
        <v>59308.7304</v>
      </c>
    </row>
    <row r="50" spans="1:3" x14ac:dyDescent="0.25">
      <c r="A50" s="6" t="s">
        <v>115</v>
      </c>
      <c r="B50" s="6">
        <v>2.42</v>
      </c>
      <c r="C50" s="9">
        <f>B35*B50/100</f>
        <v>58344.360800000002</v>
      </c>
    </row>
    <row r="51" spans="1:3" x14ac:dyDescent="0.25">
      <c r="A51" s="6" t="s">
        <v>9</v>
      </c>
      <c r="B51" s="6">
        <v>2.42</v>
      </c>
      <c r="C51" s="9">
        <f>B35*B51/100</f>
        <v>58344.360800000002</v>
      </c>
    </row>
    <row r="52" spans="1:3" x14ac:dyDescent="0.25">
      <c r="A52" s="6" t="s">
        <v>116</v>
      </c>
      <c r="B52" s="6">
        <v>2.42</v>
      </c>
      <c r="C52" s="9">
        <f>B35*B52/100</f>
        <v>58344.360800000002</v>
      </c>
    </row>
    <row r="53" spans="1:3" x14ac:dyDescent="0.25">
      <c r="A53" s="6" t="s">
        <v>10</v>
      </c>
      <c r="B53" s="6">
        <v>2.41</v>
      </c>
      <c r="C53" s="9">
        <f>B35*B53/100</f>
        <v>58103.268400000008</v>
      </c>
    </row>
    <row r="54" spans="1:3" x14ac:dyDescent="0.25">
      <c r="A54" s="6" t="s">
        <v>117</v>
      </c>
      <c r="B54" s="6">
        <v>2.41</v>
      </c>
      <c r="C54" s="9">
        <f>B35*B54/100</f>
        <v>58103.268400000008</v>
      </c>
    </row>
    <row r="55" spans="1:3" x14ac:dyDescent="0.25">
      <c r="A55" s="6" t="s">
        <v>118</v>
      </c>
      <c r="B55" s="6">
        <v>2.41</v>
      </c>
      <c r="C55" s="9">
        <f>B35*B55/100</f>
        <v>58103.268400000008</v>
      </c>
    </row>
    <row r="56" spans="1:3" x14ac:dyDescent="0.25">
      <c r="A56" s="6" t="s">
        <v>88</v>
      </c>
      <c r="B56" s="6">
        <v>2.41</v>
      </c>
      <c r="C56" s="9">
        <f>B35*B56/100</f>
        <v>58103.268400000008</v>
      </c>
    </row>
    <row r="57" spans="1:3" x14ac:dyDescent="0.25">
      <c r="A57" s="6" t="s">
        <v>119</v>
      </c>
      <c r="B57" s="6">
        <v>2.38</v>
      </c>
      <c r="C57" s="9">
        <f>B35*B57/100</f>
        <v>57379.991200000004</v>
      </c>
    </row>
    <row r="58" spans="1:3" x14ac:dyDescent="0.25">
      <c r="A58" s="6" t="s">
        <v>89</v>
      </c>
      <c r="B58" s="6">
        <v>2.37</v>
      </c>
      <c r="C58" s="9">
        <f>B35*B58/100</f>
        <v>57138.898799999995</v>
      </c>
    </row>
    <row r="59" spans="1:3" x14ac:dyDescent="0.25">
      <c r="A59" s="6" t="s">
        <v>120</v>
      </c>
      <c r="B59" s="7">
        <v>2.2999999999999998</v>
      </c>
      <c r="C59" s="9">
        <f>B35*B59/100</f>
        <v>55451.251999999993</v>
      </c>
    </row>
    <row r="60" spans="1:3" x14ac:dyDescent="0.25">
      <c r="A60" s="5" t="s">
        <v>121</v>
      </c>
      <c r="B60" s="6">
        <v>2.2000000000000002</v>
      </c>
      <c r="C60" s="9">
        <f>B35*B60/100</f>
        <v>53040.328000000009</v>
      </c>
    </row>
    <row r="61" spans="1:3" x14ac:dyDescent="0.25">
      <c r="A61" s="5" t="s">
        <v>122</v>
      </c>
      <c r="B61" s="6">
        <v>2.2000000000000002</v>
      </c>
      <c r="C61" s="9">
        <f>B35*B61/100</f>
        <v>53040.328000000009</v>
      </c>
    </row>
    <row r="62" spans="1:3" x14ac:dyDescent="0.25">
      <c r="A62" s="5" t="s">
        <v>123</v>
      </c>
      <c r="B62" s="6">
        <v>2.2000000000000002</v>
      </c>
      <c r="C62" s="9">
        <f>B35*B62/100</f>
        <v>53040.328000000009</v>
      </c>
    </row>
    <row r="63" spans="1:3" x14ac:dyDescent="0.25">
      <c r="A63" s="5" t="s">
        <v>90</v>
      </c>
      <c r="B63" s="6">
        <v>2.2000000000000002</v>
      </c>
      <c r="C63" s="9">
        <f>B35*B63/100</f>
        <v>53040.328000000009</v>
      </c>
    </row>
    <row r="64" spans="1:3" x14ac:dyDescent="0.25">
      <c r="A64" s="5" t="s">
        <v>106</v>
      </c>
      <c r="B64" s="6">
        <v>2.2000000000000002</v>
      </c>
      <c r="C64" s="9">
        <f>B35*B64/100</f>
        <v>53040.328000000009</v>
      </c>
    </row>
    <row r="65" spans="1:3" x14ac:dyDescent="0.25">
      <c r="A65" s="6" t="s">
        <v>91</v>
      </c>
      <c r="B65" s="6">
        <v>2.2000000000000002</v>
      </c>
      <c r="C65" s="9">
        <f>B35*B65/100</f>
        <v>53040.328000000009</v>
      </c>
    </row>
    <row r="66" spans="1:3" x14ac:dyDescent="0.25">
      <c r="A66" s="5" t="s">
        <v>105</v>
      </c>
      <c r="B66" s="6">
        <v>2.2000000000000002</v>
      </c>
      <c r="C66" s="9">
        <f>B35*B66/100</f>
        <v>53040.328000000009</v>
      </c>
    </row>
    <row r="67" spans="1:3" x14ac:dyDescent="0.25">
      <c r="A67" s="5" t="s">
        <v>103</v>
      </c>
      <c r="B67" s="6">
        <v>2.2000000000000002</v>
      </c>
      <c r="C67" s="9">
        <f>B35*B67/100</f>
        <v>53040.328000000009</v>
      </c>
    </row>
    <row r="68" spans="1:3" x14ac:dyDescent="0.25">
      <c r="A68" s="5" t="s">
        <v>104</v>
      </c>
      <c r="B68" s="6">
        <v>2.2000000000000002</v>
      </c>
      <c r="C68" s="9">
        <f>B35*B68/100</f>
        <v>53040.328000000009</v>
      </c>
    </row>
    <row r="69" spans="1:3" x14ac:dyDescent="0.25">
      <c r="A69" s="5" t="s">
        <v>92</v>
      </c>
      <c r="B69" s="6">
        <v>2.2000000000000002</v>
      </c>
      <c r="C69" s="9">
        <f>B35*B69/100</f>
        <v>53040.328000000009</v>
      </c>
    </row>
    <row r="70" spans="1:3" x14ac:dyDescent="0.25">
      <c r="A70" s="5" t="s">
        <v>102</v>
      </c>
      <c r="B70" s="6">
        <v>2.2000000000000002</v>
      </c>
      <c r="C70" s="9">
        <f>B35*B70/100</f>
        <v>53040.328000000009</v>
      </c>
    </row>
    <row r="71" spans="1:3" x14ac:dyDescent="0.25">
      <c r="A71" s="5" t="s">
        <v>93</v>
      </c>
      <c r="B71" s="6">
        <v>2.2000000000000002</v>
      </c>
      <c r="C71" s="9">
        <f>B35*B71/100</f>
        <v>53040.328000000009</v>
      </c>
    </row>
    <row r="72" spans="1:3" x14ac:dyDescent="0.25">
      <c r="A72" s="5" t="s">
        <v>101</v>
      </c>
      <c r="B72" s="6">
        <v>2.2000000000000002</v>
      </c>
      <c r="C72" s="9">
        <f>B35*B72/100</f>
        <v>53040.328000000009</v>
      </c>
    </row>
    <row r="73" spans="1:3" x14ac:dyDescent="0.25">
      <c r="A73" s="5" t="s">
        <v>100</v>
      </c>
      <c r="B73" s="6">
        <v>2.2000000000000002</v>
      </c>
      <c r="C73" s="9">
        <f>B35*B73/100</f>
        <v>53040.328000000009</v>
      </c>
    </row>
    <row r="74" spans="1:3" x14ac:dyDescent="0.25">
      <c r="A74" s="5" t="s">
        <v>99</v>
      </c>
      <c r="B74" s="6">
        <v>2.2000000000000002</v>
      </c>
      <c r="C74" s="9">
        <f>B35*B74/100</f>
        <v>53040.328000000009</v>
      </c>
    </row>
    <row r="75" spans="1:3" x14ac:dyDescent="0.25">
      <c r="A75" s="5" t="s">
        <v>98</v>
      </c>
      <c r="B75" s="6">
        <v>2.2000000000000002</v>
      </c>
      <c r="C75" s="9">
        <f>B35*B75/100</f>
        <v>53040.328000000009</v>
      </c>
    </row>
    <row r="76" spans="1:3" x14ac:dyDescent="0.25">
      <c r="A76" s="5" t="s">
        <v>97</v>
      </c>
      <c r="B76" s="6">
        <v>2.2000000000000002</v>
      </c>
      <c r="C76" s="9">
        <f>B35*B76/100</f>
        <v>53040.328000000009</v>
      </c>
    </row>
    <row r="77" spans="1:3" x14ac:dyDescent="0.25">
      <c r="A77" s="5" t="s">
        <v>124</v>
      </c>
      <c r="B77" s="6">
        <v>2.2000000000000002</v>
      </c>
      <c r="C77" s="9">
        <f>B35*B77/100</f>
        <v>53040.328000000009</v>
      </c>
    </row>
    <row r="78" spans="1:3" x14ac:dyDescent="0.25">
      <c r="A78" s="5" t="s">
        <v>125</v>
      </c>
      <c r="B78" s="6">
        <v>2.2000000000000002</v>
      </c>
      <c r="C78" s="9">
        <f>B35*B78/100</f>
        <v>53040.328000000009</v>
      </c>
    </row>
    <row r="79" spans="1:3" x14ac:dyDescent="0.25">
      <c r="A79" s="5" t="s">
        <v>126</v>
      </c>
      <c r="B79" s="6">
        <v>2.2000000000000002</v>
      </c>
      <c r="C79" s="9">
        <f>B35*B79/100</f>
        <v>53040.328000000009</v>
      </c>
    </row>
    <row r="80" spans="1:3" x14ac:dyDescent="0.25">
      <c r="A80" s="33" t="s">
        <v>3</v>
      </c>
      <c r="B80" s="31" t="s">
        <v>11</v>
      </c>
      <c r="C80" s="9">
        <f>SUM(C36:C79)</f>
        <v>2482287.3504000013</v>
      </c>
    </row>
    <row r="81" spans="1:3" x14ac:dyDescent="0.25">
      <c r="A81" s="17"/>
      <c r="B81" s="15"/>
      <c r="C81" s="23"/>
    </row>
    <row r="82" spans="1:3" x14ac:dyDescent="0.25">
      <c r="A82" s="17"/>
      <c r="B82" s="17"/>
      <c r="C82" s="17"/>
    </row>
    <row r="83" spans="1:3" x14ac:dyDescent="0.25">
      <c r="A83" s="28" t="s">
        <v>66</v>
      </c>
      <c r="B83" s="17"/>
      <c r="C83" s="17"/>
    </row>
    <row r="84" spans="1:3" x14ac:dyDescent="0.25">
      <c r="A84" s="29" t="s">
        <v>12</v>
      </c>
      <c r="B84" s="7" t="s">
        <v>51</v>
      </c>
      <c r="C84" s="7" t="s">
        <v>3</v>
      </c>
    </row>
    <row r="85" spans="1:3" x14ac:dyDescent="0.25">
      <c r="A85" s="11">
        <v>2410924</v>
      </c>
      <c r="B85" s="16">
        <v>2482287</v>
      </c>
      <c r="C85" s="18">
        <f>A85+B85</f>
        <v>4893211</v>
      </c>
    </row>
  </sheetData>
  <sheetProtection password="AF71" sheet="1" objects="1" scenarios="1" selectLockedCells="1" selectUnlockedCells="1"/>
  <pageMargins left="0.7" right="0.7" top="0.75" bottom="0.75" header="0.3" footer="0.3"/>
  <pageSetup paperSize="281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C88"/>
  <sheetViews>
    <sheetView topLeftCell="A70" workbookViewId="0">
      <selection activeCell="D93" sqref="D93"/>
    </sheetView>
  </sheetViews>
  <sheetFormatPr baseColWidth="10" defaultRowHeight="15" x14ac:dyDescent="0.25"/>
  <cols>
    <col min="1" max="1" width="22.85546875" customWidth="1"/>
    <col min="2" max="2" width="19.42578125" customWidth="1"/>
    <col min="3" max="3" width="22.28515625" customWidth="1"/>
  </cols>
  <sheetData>
    <row r="1" spans="1:3" ht="95.25" customHeight="1" x14ac:dyDescent="0.25">
      <c r="A1" s="2" t="s">
        <v>13</v>
      </c>
    </row>
    <row r="2" spans="1:3" x14ac:dyDescent="0.25">
      <c r="B2" s="1"/>
    </row>
    <row r="3" spans="1:3" ht="45" x14ac:dyDescent="0.25">
      <c r="A3" s="7" t="s">
        <v>2</v>
      </c>
      <c r="B3" s="10" t="s">
        <v>1</v>
      </c>
      <c r="C3" s="3" t="s">
        <v>15</v>
      </c>
    </row>
    <row r="4" spans="1:3" x14ac:dyDescent="0.25">
      <c r="A4" s="7" t="s">
        <v>67</v>
      </c>
      <c r="B4" s="11">
        <v>329731</v>
      </c>
      <c r="C4" s="12">
        <v>42354</v>
      </c>
    </row>
    <row r="5" spans="1:3" x14ac:dyDescent="0.25">
      <c r="A5" s="15"/>
      <c r="B5" s="13"/>
      <c r="C5" s="14"/>
    </row>
    <row r="6" spans="1:3" x14ac:dyDescent="0.25">
      <c r="A6" s="3" t="s">
        <v>16</v>
      </c>
    </row>
    <row r="7" spans="1:3" ht="78" customHeight="1" x14ac:dyDescent="0.25">
      <c r="A7" s="8" t="s">
        <v>68</v>
      </c>
      <c r="B7" s="6" t="s">
        <v>19</v>
      </c>
      <c r="C7" s="8" t="s">
        <v>69</v>
      </c>
    </row>
    <row r="8" spans="1:3" x14ac:dyDescent="0.25">
      <c r="A8" s="19" t="s">
        <v>70</v>
      </c>
      <c r="B8" s="20">
        <v>2.4</v>
      </c>
      <c r="C8" s="9">
        <v>3692</v>
      </c>
    </row>
    <row r="9" spans="1:3" x14ac:dyDescent="0.25">
      <c r="A9" s="19" t="s">
        <v>23</v>
      </c>
      <c r="B9" s="20">
        <v>2.4</v>
      </c>
      <c r="C9" s="9">
        <f>B4*B9/100</f>
        <v>7913.5439999999999</v>
      </c>
    </row>
    <row r="10" spans="1:3" x14ac:dyDescent="0.25">
      <c r="A10" s="19" t="s">
        <v>24</v>
      </c>
      <c r="B10" s="20">
        <v>2.4</v>
      </c>
      <c r="C10" s="9">
        <f>B4*B10/100</f>
        <v>7913.5439999999999</v>
      </c>
    </row>
    <row r="11" spans="1:3" x14ac:dyDescent="0.25">
      <c r="A11" s="19" t="s">
        <v>25</v>
      </c>
      <c r="B11" s="20">
        <v>2.4</v>
      </c>
      <c r="C11" s="9">
        <f>B4*B11/100</f>
        <v>7913.5439999999999</v>
      </c>
    </row>
    <row r="12" spans="1:3" x14ac:dyDescent="0.25">
      <c r="A12" s="19" t="s">
        <v>26</v>
      </c>
      <c r="B12" s="20">
        <v>2.4</v>
      </c>
      <c r="C12" s="9">
        <f>B4*B12/100</f>
        <v>7913.5439999999999</v>
      </c>
    </row>
    <row r="13" spans="1:3" x14ac:dyDescent="0.25">
      <c r="A13" s="19" t="s">
        <v>27</v>
      </c>
      <c r="B13" s="20">
        <v>2.5499999999999998</v>
      </c>
      <c r="C13" s="9">
        <f>B4*B13/100</f>
        <v>8408.1404999999995</v>
      </c>
    </row>
    <row r="14" spans="1:3" x14ac:dyDescent="0.25">
      <c r="A14" s="19" t="s">
        <v>28</v>
      </c>
      <c r="B14" s="20">
        <v>2.5499999999999998</v>
      </c>
      <c r="C14" s="9">
        <f>B4*B14/100</f>
        <v>8408.1404999999995</v>
      </c>
    </row>
    <row r="15" spans="1:3" x14ac:dyDescent="0.25">
      <c r="A15" s="19" t="s">
        <v>29</v>
      </c>
      <c r="B15" s="20">
        <v>2.5499999999999998</v>
      </c>
      <c r="C15" s="9">
        <f>B4*B15/100</f>
        <v>8408.1404999999995</v>
      </c>
    </row>
    <row r="16" spans="1:3" x14ac:dyDescent="0.25">
      <c r="A16" s="19" t="s">
        <v>30</v>
      </c>
      <c r="B16" s="20">
        <v>2.5499999999999998</v>
      </c>
      <c r="C16" s="9">
        <f>B4*B16/100</f>
        <v>8408.1404999999995</v>
      </c>
    </row>
    <row r="17" spans="1:3" x14ac:dyDescent="0.25">
      <c r="A17" s="19" t="s">
        <v>31</v>
      </c>
      <c r="B17" s="20">
        <v>2.5499999999999998</v>
      </c>
      <c r="C17" s="9">
        <f>B4*B17/100</f>
        <v>8408.1404999999995</v>
      </c>
    </row>
    <row r="18" spans="1:3" x14ac:dyDescent="0.25">
      <c r="A18" s="19" t="s">
        <v>32</v>
      </c>
      <c r="B18" s="20">
        <v>2.5499999999999998</v>
      </c>
      <c r="C18" s="9">
        <f>B4*B18/100</f>
        <v>8408.1404999999995</v>
      </c>
    </row>
    <row r="19" spans="1:3" x14ac:dyDescent="0.25">
      <c r="A19" s="19" t="s">
        <v>33</v>
      </c>
      <c r="B19" s="20">
        <v>2.7</v>
      </c>
      <c r="C19" s="9">
        <f>B4*B19/100</f>
        <v>8902.737000000001</v>
      </c>
    </row>
    <row r="20" spans="1:3" x14ac:dyDescent="0.25">
      <c r="A20" s="19" t="s">
        <v>34</v>
      </c>
      <c r="B20" s="20">
        <v>2.7</v>
      </c>
      <c r="C20" s="9">
        <f>B4*B20/100</f>
        <v>8902.737000000001</v>
      </c>
    </row>
    <row r="21" spans="1:3" x14ac:dyDescent="0.25">
      <c r="A21" s="19" t="s">
        <v>35</v>
      </c>
      <c r="B21" s="20">
        <v>2.7</v>
      </c>
      <c r="C21" s="9">
        <f>B4*B21/100</f>
        <v>8902.737000000001</v>
      </c>
    </row>
    <row r="22" spans="1:3" x14ac:dyDescent="0.25">
      <c r="A22" s="19" t="s">
        <v>36</v>
      </c>
      <c r="B22" s="20">
        <v>2.7</v>
      </c>
      <c r="C22" s="9">
        <f>B4*B22/100</f>
        <v>8902.737000000001</v>
      </c>
    </row>
    <row r="23" spans="1:3" x14ac:dyDescent="0.25">
      <c r="A23" s="19" t="s">
        <v>37</v>
      </c>
      <c r="B23" s="20">
        <v>2.7</v>
      </c>
      <c r="C23" s="9">
        <f>B4*B23/100</f>
        <v>8902.737000000001</v>
      </c>
    </row>
    <row r="24" spans="1:3" x14ac:dyDescent="0.25">
      <c r="A24" s="19" t="s">
        <v>38</v>
      </c>
      <c r="B24" s="20">
        <v>2.7</v>
      </c>
      <c r="C24" s="9">
        <f>B4*B24/100</f>
        <v>8902.737000000001</v>
      </c>
    </row>
    <row r="25" spans="1:3" x14ac:dyDescent="0.25">
      <c r="A25" s="19" t="s">
        <v>39</v>
      </c>
      <c r="B25" s="20">
        <v>2.7</v>
      </c>
      <c r="C25" s="9">
        <f>B4*B25/100</f>
        <v>8902.737000000001</v>
      </c>
    </row>
    <row r="26" spans="1:3" x14ac:dyDescent="0.25">
      <c r="A26" s="19" t="s">
        <v>40</v>
      </c>
      <c r="B26" s="20">
        <v>2.7</v>
      </c>
      <c r="C26" s="9">
        <f>B4*B26/100</f>
        <v>8902.737000000001</v>
      </c>
    </row>
    <row r="27" spans="1:3" x14ac:dyDescent="0.25">
      <c r="A27" s="19" t="s">
        <v>41</v>
      </c>
      <c r="B27" s="20">
        <v>2.7</v>
      </c>
      <c r="C27" s="9">
        <f>B4*B27/100</f>
        <v>8902.737000000001</v>
      </c>
    </row>
    <row r="28" spans="1:3" x14ac:dyDescent="0.25">
      <c r="A28" s="19" t="s">
        <v>42</v>
      </c>
      <c r="B28" s="6">
        <v>2.7</v>
      </c>
      <c r="C28" s="9">
        <f>B4*B28/100</f>
        <v>8902.737000000001</v>
      </c>
    </row>
    <row r="29" spans="1:3" x14ac:dyDescent="0.25">
      <c r="A29" s="19" t="s">
        <v>43</v>
      </c>
      <c r="B29" s="6">
        <v>2.7</v>
      </c>
      <c r="C29" s="9">
        <f>B4*B29/100</f>
        <v>8902.737000000001</v>
      </c>
    </row>
    <row r="30" spans="1:3" x14ac:dyDescent="0.25">
      <c r="A30" s="19" t="s">
        <v>44</v>
      </c>
      <c r="B30" s="6">
        <v>2.6</v>
      </c>
      <c r="C30" s="9">
        <f>B4*B30/100</f>
        <v>8573.0059999999994</v>
      </c>
    </row>
    <row r="31" spans="1:3" x14ac:dyDescent="0.25">
      <c r="A31" s="19" t="s">
        <v>45</v>
      </c>
      <c r="B31" s="6">
        <v>2.6</v>
      </c>
      <c r="C31" s="9">
        <f>B4*B31/100</f>
        <v>8573.0059999999994</v>
      </c>
    </row>
    <row r="32" spans="1:3" x14ac:dyDescent="0.25">
      <c r="A32" s="21" t="s">
        <v>47</v>
      </c>
      <c r="B32" s="6">
        <v>2.6</v>
      </c>
      <c r="C32" s="9">
        <f>B4*B32/100</f>
        <v>8573.0059999999994</v>
      </c>
    </row>
    <row r="33" spans="1:3" x14ac:dyDescent="0.25">
      <c r="A33" s="25" t="s">
        <v>3</v>
      </c>
      <c r="B33" s="24"/>
      <c r="C33" s="9">
        <f>SUM(C8:C32)</f>
        <v>209444.14399999991</v>
      </c>
    </row>
    <row r="34" spans="1:3" ht="15.75" thickBot="1" x14ac:dyDescent="0.3">
      <c r="A34" s="22"/>
      <c r="B34" s="17"/>
      <c r="C34" s="23"/>
    </row>
    <row r="35" spans="1:3" ht="104.25" customHeight="1" thickBot="1" x14ac:dyDescent="0.3">
      <c r="A35" s="26" t="s">
        <v>71</v>
      </c>
      <c r="B35" s="27" t="s">
        <v>72</v>
      </c>
      <c r="C35" s="23"/>
    </row>
    <row r="36" spans="1:3" x14ac:dyDescent="0.25">
      <c r="A36" s="22"/>
      <c r="B36" s="17"/>
      <c r="C36" s="23"/>
    </row>
    <row r="37" spans="1:3" ht="45" x14ac:dyDescent="0.25">
      <c r="A37" s="7" t="s">
        <v>2</v>
      </c>
      <c r="B37" s="10" t="s">
        <v>1</v>
      </c>
      <c r="C37" s="3" t="s">
        <v>0</v>
      </c>
    </row>
    <row r="38" spans="1:3" x14ac:dyDescent="0.25">
      <c r="A38" s="7" t="s">
        <v>67</v>
      </c>
      <c r="B38" s="11">
        <v>209444</v>
      </c>
      <c r="C38" s="12">
        <v>43097</v>
      </c>
    </row>
    <row r="39" spans="1:3" x14ac:dyDescent="0.25">
      <c r="A39" s="19" t="s">
        <v>107</v>
      </c>
      <c r="B39" s="6">
        <v>2.58</v>
      </c>
      <c r="C39" s="9">
        <f>B38*B39/100</f>
        <v>5403.6552000000001</v>
      </c>
    </row>
    <row r="40" spans="1:3" x14ac:dyDescent="0.25">
      <c r="A40" s="19" t="s">
        <v>46</v>
      </c>
      <c r="B40" s="6">
        <v>2.6</v>
      </c>
      <c r="C40" s="9">
        <f>B38*B40/100</f>
        <v>5445.5439999999999</v>
      </c>
    </row>
    <row r="41" spans="1:3" x14ac:dyDescent="0.25">
      <c r="A41" s="19" t="s">
        <v>108</v>
      </c>
      <c r="B41" s="6">
        <v>2.58</v>
      </c>
      <c r="C41" s="9">
        <f>B38*B41/100</f>
        <v>5403.6552000000001</v>
      </c>
    </row>
    <row r="42" spans="1:3" x14ac:dyDescent="0.25">
      <c r="A42" s="5" t="s">
        <v>4</v>
      </c>
      <c r="B42" s="6">
        <v>2.56</v>
      </c>
      <c r="C42" s="9">
        <f>B38*B42/100</f>
        <v>5361.7664000000004</v>
      </c>
    </row>
    <row r="43" spans="1:3" x14ac:dyDescent="0.25">
      <c r="A43" s="6" t="s">
        <v>109</v>
      </c>
      <c r="B43" s="6">
        <v>2.5499999999999998</v>
      </c>
      <c r="C43" s="9">
        <f>B38*B43/100</f>
        <v>5340.8219999999992</v>
      </c>
    </row>
    <row r="44" spans="1:3" x14ac:dyDescent="0.25">
      <c r="A44" s="6" t="s">
        <v>5</v>
      </c>
      <c r="B44" s="6">
        <v>2.5299999999999998</v>
      </c>
      <c r="C44" s="9">
        <f>B38*B44/100</f>
        <v>5298.9331999999995</v>
      </c>
    </row>
    <row r="45" spans="1:3" x14ac:dyDescent="0.25">
      <c r="A45" s="6" t="s">
        <v>110</v>
      </c>
      <c r="B45" s="6">
        <v>2.5</v>
      </c>
      <c r="C45" s="9">
        <f>B38*B45/100</f>
        <v>5236.1000000000004</v>
      </c>
    </row>
    <row r="46" spans="1:3" x14ac:dyDescent="0.25">
      <c r="A46" s="6" t="s">
        <v>111</v>
      </c>
      <c r="B46" s="6">
        <v>2.4900000000000002</v>
      </c>
      <c r="C46" s="9">
        <f>B38*B46/100</f>
        <v>5215.155600000001</v>
      </c>
    </row>
    <row r="47" spans="1:3" x14ac:dyDescent="0.25">
      <c r="A47" s="6" t="s">
        <v>6</v>
      </c>
      <c r="B47" s="6">
        <v>2.4700000000000002</v>
      </c>
      <c r="C47" s="9">
        <f>B38*B47/100</f>
        <v>5173.2668000000003</v>
      </c>
    </row>
    <row r="48" spans="1:3" x14ac:dyDescent="0.25">
      <c r="A48" s="6" t="s">
        <v>112</v>
      </c>
      <c r="B48" s="6">
        <v>2.4500000000000002</v>
      </c>
      <c r="C48" s="9">
        <f>B38*B48/100</f>
        <v>5131.3780000000006</v>
      </c>
    </row>
    <row r="49" spans="1:3" x14ac:dyDescent="0.25">
      <c r="A49" s="6" t="s">
        <v>7</v>
      </c>
      <c r="B49" s="6">
        <v>2.4300000000000002</v>
      </c>
      <c r="C49" s="9">
        <f>B38*B49/100</f>
        <v>5089.4892</v>
      </c>
    </row>
    <row r="50" spans="1:3" x14ac:dyDescent="0.25">
      <c r="A50" s="6" t="s">
        <v>113</v>
      </c>
      <c r="B50" s="6">
        <v>2.42</v>
      </c>
      <c r="C50" s="9">
        <f>B38*B50/100</f>
        <v>5068.5447999999997</v>
      </c>
    </row>
    <row r="51" spans="1:3" x14ac:dyDescent="0.25">
      <c r="A51" s="6" t="s">
        <v>114</v>
      </c>
      <c r="B51" s="6">
        <v>2.39</v>
      </c>
      <c r="C51" s="9">
        <f>B38*B51/100</f>
        <v>5005.7116000000005</v>
      </c>
    </row>
    <row r="52" spans="1:3" x14ac:dyDescent="0.25">
      <c r="A52" s="6" t="s">
        <v>8</v>
      </c>
      <c r="B52" s="6">
        <v>2.46</v>
      </c>
      <c r="C52" s="9">
        <f>B38*B52/100</f>
        <v>5152.3224</v>
      </c>
    </row>
    <row r="53" spans="1:3" x14ac:dyDescent="0.25">
      <c r="A53" s="6" t="s">
        <v>115</v>
      </c>
      <c r="B53" s="6">
        <v>2.42</v>
      </c>
      <c r="C53" s="9">
        <f>B38*B53/100</f>
        <v>5068.5447999999997</v>
      </c>
    </row>
    <row r="54" spans="1:3" x14ac:dyDescent="0.25">
      <c r="A54" s="6" t="s">
        <v>9</v>
      </c>
      <c r="B54" s="6">
        <v>2.42</v>
      </c>
      <c r="C54" s="9">
        <f>B38*B54/100</f>
        <v>5068.5447999999997</v>
      </c>
    </row>
    <row r="55" spans="1:3" x14ac:dyDescent="0.25">
      <c r="A55" s="6" t="s">
        <v>116</v>
      </c>
      <c r="B55" s="6">
        <v>2.42</v>
      </c>
      <c r="C55" s="9">
        <f>B38*B55/100</f>
        <v>5068.5447999999997</v>
      </c>
    </row>
    <row r="56" spans="1:3" x14ac:dyDescent="0.25">
      <c r="A56" s="6" t="s">
        <v>10</v>
      </c>
      <c r="B56" s="6">
        <v>2.41</v>
      </c>
      <c r="C56" s="9">
        <f>B38*B56/100</f>
        <v>5047.6004000000003</v>
      </c>
    </row>
    <row r="57" spans="1:3" x14ac:dyDescent="0.25">
      <c r="A57" s="6" t="s">
        <v>117</v>
      </c>
      <c r="B57" s="6">
        <v>2.41</v>
      </c>
      <c r="C57" s="9">
        <f>B38*B57/100</f>
        <v>5047.6004000000003</v>
      </c>
    </row>
    <row r="58" spans="1:3" x14ac:dyDescent="0.25">
      <c r="A58" s="6" t="s">
        <v>118</v>
      </c>
      <c r="B58" s="6">
        <v>2.41</v>
      </c>
      <c r="C58" s="9">
        <f>B38*B58/100</f>
        <v>5047.6004000000003</v>
      </c>
    </row>
    <row r="59" spans="1:3" x14ac:dyDescent="0.25">
      <c r="A59" s="6" t="s">
        <v>88</v>
      </c>
      <c r="B59" s="6">
        <v>2.41</v>
      </c>
      <c r="C59" s="9">
        <f>B38*B59/100</f>
        <v>5047.6004000000003</v>
      </c>
    </row>
    <row r="60" spans="1:3" x14ac:dyDescent="0.25">
      <c r="A60" s="6" t="s">
        <v>119</v>
      </c>
      <c r="B60" s="6">
        <v>2.38</v>
      </c>
      <c r="C60" s="9">
        <f>B38*B60/100</f>
        <v>4984.7671999999993</v>
      </c>
    </row>
    <row r="61" spans="1:3" x14ac:dyDescent="0.25">
      <c r="A61" s="6" t="s">
        <v>89</v>
      </c>
      <c r="B61" s="6">
        <v>2.37</v>
      </c>
      <c r="C61" s="9">
        <f>B38*B61/100</f>
        <v>4963.8227999999999</v>
      </c>
    </row>
    <row r="62" spans="1:3" x14ac:dyDescent="0.25">
      <c r="A62" s="6" t="s">
        <v>120</v>
      </c>
      <c r="B62" s="7">
        <v>2.2999999999999998</v>
      </c>
      <c r="C62" s="9">
        <f>B38*B62/100</f>
        <v>4817.2119999999995</v>
      </c>
    </row>
    <row r="63" spans="1:3" x14ac:dyDescent="0.25">
      <c r="A63" s="5" t="s">
        <v>121</v>
      </c>
      <c r="B63" s="6">
        <v>2.2000000000000002</v>
      </c>
      <c r="C63" s="9">
        <f>B38*B63/100</f>
        <v>4607.768</v>
      </c>
    </row>
    <row r="64" spans="1:3" x14ac:dyDescent="0.25">
      <c r="A64" s="5" t="s">
        <v>122</v>
      </c>
      <c r="B64" s="6">
        <v>2.2000000000000002</v>
      </c>
      <c r="C64" s="9">
        <f>B38*B64/100</f>
        <v>4607.768</v>
      </c>
    </row>
    <row r="65" spans="1:3" x14ac:dyDescent="0.25">
      <c r="A65" s="5" t="s">
        <v>123</v>
      </c>
      <c r="B65" s="6">
        <v>2.2000000000000002</v>
      </c>
      <c r="C65" s="9">
        <f>B38*B65/100</f>
        <v>4607.768</v>
      </c>
    </row>
    <row r="66" spans="1:3" x14ac:dyDescent="0.25">
      <c r="A66" s="5" t="s">
        <v>90</v>
      </c>
      <c r="B66" s="6">
        <v>2.2000000000000002</v>
      </c>
      <c r="C66" s="9">
        <f>B38*B66/100</f>
        <v>4607.768</v>
      </c>
    </row>
    <row r="67" spans="1:3" x14ac:dyDescent="0.25">
      <c r="A67" s="5" t="s">
        <v>106</v>
      </c>
      <c r="B67" s="6">
        <v>2.2000000000000002</v>
      </c>
      <c r="C67" s="9">
        <f>B38*B67/100</f>
        <v>4607.768</v>
      </c>
    </row>
    <row r="68" spans="1:3" x14ac:dyDescent="0.25">
      <c r="A68" s="6" t="s">
        <v>91</v>
      </c>
      <c r="B68" s="6">
        <v>2.2000000000000002</v>
      </c>
      <c r="C68" s="9">
        <f>B38*B68/100</f>
        <v>4607.768</v>
      </c>
    </row>
    <row r="69" spans="1:3" x14ac:dyDescent="0.25">
      <c r="A69" s="5" t="s">
        <v>105</v>
      </c>
      <c r="B69" s="6">
        <v>2.2000000000000002</v>
      </c>
      <c r="C69" s="9">
        <f>B38*B69/100</f>
        <v>4607.768</v>
      </c>
    </row>
    <row r="70" spans="1:3" x14ac:dyDescent="0.25">
      <c r="A70" s="5" t="s">
        <v>103</v>
      </c>
      <c r="B70" s="6">
        <v>2.2000000000000002</v>
      </c>
      <c r="C70" s="9">
        <f>B38*B70/100</f>
        <v>4607.768</v>
      </c>
    </row>
    <row r="71" spans="1:3" x14ac:dyDescent="0.25">
      <c r="A71" s="5" t="s">
        <v>104</v>
      </c>
      <c r="B71" s="6">
        <v>2.2000000000000002</v>
      </c>
      <c r="C71" s="9">
        <f>B38*B71/100</f>
        <v>4607.768</v>
      </c>
    </row>
    <row r="72" spans="1:3" x14ac:dyDescent="0.25">
      <c r="A72" s="5" t="s">
        <v>92</v>
      </c>
      <c r="B72" s="6">
        <v>2.2000000000000002</v>
      </c>
      <c r="C72" s="9">
        <f>B38*B72/100</f>
        <v>4607.768</v>
      </c>
    </row>
    <row r="73" spans="1:3" x14ac:dyDescent="0.25">
      <c r="A73" s="5" t="s">
        <v>102</v>
      </c>
      <c r="B73" s="6">
        <v>2.2000000000000002</v>
      </c>
      <c r="C73" s="9">
        <f>B38*B73/100</f>
        <v>4607.768</v>
      </c>
    </row>
    <row r="74" spans="1:3" x14ac:dyDescent="0.25">
      <c r="A74" s="5" t="s">
        <v>93</v>
      </c>
      <c r="B74" s="6">
        <v>2.2000000000000002</v>
      </c>
      <c r="C74" s="9">
        <f>B38*B74/100</f>
        <v>4607.768</v>
      </c>
    </row>
    <row r="75" spans="1:3" x14ac:dyDescent="0.25">
      <c r="A75" s="5" t="s">
        <v>101</v>
      </c>
      <c r="B75" s="6">
        <v>2.2000000000000002</v>
      </c>
      <c r="C75" s="9">
        <f>B38*B75/100</f>
        <v>4607.768</v>
      </c>
    </row>
    <row r="76" spans="1:3" x14ac:dyDescent="0.25">
      <c r="A76" s="5" t="s">
        <v>100</v>
      </c>
      <c r="B76" s="6">
        <v>2.2000000000000002</v>
      </c>
      <c r="C76" s="9">
        <f>B38*B76/100</f>
        <v>4607.768</v>
      </c>
    </row>
    <row r="77" spans="1:3" x14ac:dyDescent="0.25">
      <c r="A77" s="5" t="s">
        <v>99</v>
      </c>
      <c r="B77" s="6">
        <v>2.2000000000000002</v>
      </c>
      <c r="C77" s="9">
        <f>B38*B77/100</f>
        <v>4607.768</v>
      </c>
    </row>
    <row r="78" spans="1:3" x14ac:dyDescent="0.25">
      <c r="A78" s="5" t="s">
        <v>98</v>
      </c>
      <c r="B78" s="6">
        <v>2.2000000000000002</v>
      </c>
      <c r="C78" s="9">
        <f>B38*B78/100</f>
        <v>4607.768</v>
      </c>
    </row>
    <row r="79" spans="1:3" x14ac:dyDescent="0.25">
      <c r="A79" s="5" t="s">
        <v>97</v>
      </c>
      <c r="B79" s="6">
        <v>2.2000000000000002</v>
      </c>
      <c r="C79" s="9">
        <f>B38*B79/100</f>
        <v>4607.768</v>
      </c>
    </row>
    <row r="80" spans="1:3" x14ac:dyDescent="0.25">
      <c r="A80" s="5" t="s">
        <v>124</v>
      </c>
      <c r="B80" s="6">
        <v>2.2000000000000002</v>
      </c>
      <c r="C80" s="9">
        <f>B38*B80/100</f>
        <v>4607.768</v>
      </c>
    </row>
    <row r="81" spans="1:3" x14ac:dyDescent="0.25">
      <c r="A81" s="5" t="s">
        <v>125</v>
      </c>
      <c r="B81" s="6">
        <v>2.2000000000000002</v>
      </c>
      <c r="C81" s="9">
        <f>B38*B81/100</f>
        <v>4607.768</v>
      </c>
    </row>
    <row r="82" spans="1:3" x14ac:dyDescent="0.25">
      <c r="A82" s="5" t="s">
        <v>126</v>
      </c>
      <c r="B82" s="6">
        <v>2.2000000000000002</v>
      </c>
      <c r="C82" s="9">
        <f>B38*B82/100</f>
        <v>4607.768</v>
      </c>
    </row>
    <row r="83" spans="1:3" x14ac:dyDescent="0.25">
      <c r="A83" s="33" t="s">
        <v>3</v>
      </c>
      <c r="B83" s="7"/>
      <c r="C83" s="9">
        <f>SUM(C39:C82)</f>
        <v>215643.54240000018</v>
      </c>
    </row>
    <row r="84" spans="1:3" x14ac:dyDescent="0.25">
      <c r="A84" s="17"/>
      <c r="B84" s="15"/>
      <c r="C84" s="23"/>
    </row>
    <row r="85" spans="1:3" x14ac:dyDescent="0.25">
      <c r="A85" s="17"/>
      <c r="B85" s="17"/>
      <c r="C85" s="17"/>
    </row>
    <row r="86" spans="1:3" x14ac:dyDescent="0.25">
      <c r="A86" s="28" t="s">
        <v>73</v>
      </c>
      <c r="B86" s="17"/>
      <c r="C86" s="17"/>
    </row>
    <row r="87" spans="1:3" x14ac:dyDescent="0.25">
      <c r="A87" s="29" t="s">
        <v>12</v>
      </c>
      <c r="B87" s="7" t="s">
        <v>51</v>
      </c>
      <c r="C87" s="7" t="s">
        <v>3</v>
      </c>
    </row>
    <row r="88" spans="1:3" x14ac:dyDescent="0.25">
      <c r="A88" s="11">
        <v>209444</v>
      </c>
      <c r="B88" s="16">
        <v>215644</v>
      </c>
      <c r="C88" s="18">
        <f>A88+B88</f>
        <v>425088</v>
      </c>
    </row>
  </sheetData>
  <sheetProtection password="AF71" sheet="1" objects="1" scenarios="1" selectLockedCells="1" selectUnlockedCells="1"/>
  <pageMargins left="0.7" right="0.7" top="0.75" bottom="0.75" header="0.3" footer="0.3"/>
  <pageSetup paperSize="281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C95"/>
  <sheetViews>
    <sheetView topLeftCell="A76" workbookViewId="0">
      <selection activeCell="D93" sqref="D93"/>
    </sheetView>
  </sheetViews>
  <sheetFormatPr baseColWidth="10" defaultRowHeight="15" x14ac:dyDescent="0.25"/>
  <cols>
    <col min="1" max="1" width="24" customWidth="1"/>
    <col min="2" max="2" width="16.5703125" customWidth="1"/>
    <col min="3" max="3" width="22.28515625" customWidth="1"/>
  </cols>
  <sheetData>
    <row r="1" spans="1:3" ht="63" customHeight="1" x14ac:dyDescent="0.25">
      <c r="A1" s="2" t="s">
        <v>13</v>
      </c>
    </row>
    <row r="2" spans="1:3" x14ac:dyDescent="0.25">
      <c r="B2" s="1"/>
    </row>
    <row r="3" spans="1:3" ht="45" x14ac:dyDescent="0.25">
      <c r="A3" s="7" t="s">
        <v>2</v>
      </c>
      <c r="B3" s="10" t="s">
        <v>1</v>
      </c>
      <c r="C3" s="3" t="s">
        <v>15</v>
      </c>
    </row>
    <row r="4" spans="1:3" x14ac:dyDescent="0.25">
      <c r="A4" s="7" t="s">
        <v>74</v>
      </c>
      <c r="B4" s="11">
        <v>62063</v>
      </c>
      <c r="C4" s="12">
        <v>42139</v>
      </c>
    </row>
    <row r="5" spans="1:3" x14ac:dyDescent="0.25">
      <c r="A5" s="15"/>
      <c r="B5" s="13"/>
      <c r="C5" s="14"/>
    </row>
    <row r="6" spans="1:3" x14ac:dyDescent="0.25">
      <c r="A6" s="3" t="s">
        <v>16</v>
      </c>
    </row>
    <row r="7" spans="1:3" ht="70.5" customHeight="1" x14ac:dyDescent="0.25">
      <c r="A7" s="8" t="s">
        <v>75</v>
      </c>
      <c r="B7" s="6" t="s">
        <v>19</v>
      </c>
      <c r="C7" s="8" t="s">
        <v>76</v>
      </c>
    </row>
    <row r="8" spans="1:3" x14ac:dyDescent="0.25">
      <c r="A8" s="19" t="s">
        <v>77</v>
      </c>
      <c r="B8" s="20">
        <v>2.4</v>
      </c>
      <c r="C8" s="9">
        <f>B4*B8/100</f>
        <v>1489.5119999999997</v>
      </c>
    </row>
    <row r="9" spans="1:3" x14ac:dyDescent="0.25">
      <c r="A9" s="19" t="s">
        <v>78</v>
      </c>
      <c r="B9" s="20">
        <v>2.4</v>
      </c>
      <c r="C9" s="9">
        <f>B4*B9/100</f>
        <v>1489.5119999999997</v>
      </c>
    </row>
    <row r="10" spans="1:3" x14ac:dyDescent="0.25">
      <c r="A10" s="19" t="s">
        <v>79</v>
      </c>
      <c r="B10" s="20">
        <v>2.4</v>
      </c>
      <c r="C10" s="9">
        <f>B4*B10/100</f>
        <v>1489.5119999999997</v>
      </c>
    </row>
    <row r="11" spans="1:3" x14ac:dyDescent="0.25">
      <c r="A11" s="19" t="s">
        <v>80</v>
      </c>
      <c r="B11" s="20">
        <v>2.4</v>
      </c>
      <c r="C11" s="9">
        <f>B4*B11/100</f>
        <v>1489.5119999999997</v>
      </c>
    </row>
    <row r="12" spans="1:3" x14ac:dyDescent="0.25">
      <c r="A12" s="19" t="s">
        <v>81</v>
      </c>
      <c r="B12" s="20">
        <v>2.4</v>
      </c>
      <c r="C12" s="9">
        <f>B4*B12/100</f>
        <v>1489.5119999999997</v>
      </c>
    </row>
    <row r="13" spans="1:3" x14ac:dyDescent="0.25">
      <c r="A13" s="19" t="s">
        <v>20</v>
      </c>
      <c r="B13" s="20">
        <v>2.4</v>
      </c>
      <c r="C13" s="9">
        <f>B4*B13/100</f>
        <v>1489.5119999999997</v>
      </c>
    </row>
    <row r="14" spans="1:3" x14ac:dyDescent="0.25">
      <c r="A14" s="19" t="s">
        <v>21</v>
      </c>
      <c r="B14" s="20">
        <v>2.4</v>
      </c>
      <c r="C14" s="9">
        <f>B4*B14/100</f>
        <v>1489.5119999999997</v>
      </c>
    </row>
    <row r="15" spans="1:3" x14ac:dyDescent="0.25">
      <c r="A15" s="19" t="s">
        <v>82</v>
      </c>
      <c r="B15" s="20">
        <v>2.4</v>
      </c>
      <c r="C15" s="9">
        <f>B4*B15/100</f>
        <v>1489.5119999999997</v>
      </c>
    </row>
    <row r="16" spans="1:3" x14ac:dyDescent="0.25">
      <c r="A16" s="19" t="s">
        <v>23</v>
      </c>
      <c r="B16" s="20">
        <v>2.4</v>
      </c>
      <c r="C16" s="9">
        <f>B4*B16/100</f>
        <v>1489.5119999999997</v>
      </c>
    </row>
    <row r="17" spans="1:3" x14ac:dyDescent="0.25">
      <c r="A17" s="19" t="s">
        <v>24</v>
      </c>
      <c r="B17" s="20">
        <v>2.4</v>
      </c>
      <c r="C17" s="9">
        <f>B4*B17/100</f>
        <v>1489.5119999999997</v>
      </c>
    </row>
    <row r="18" spans="1:3" x14ac:dyDescent="0.25">
      <c r="A18" s="19" t="s">
        <v>25</v>
      </c>
      <c r="B18" s="20">
        <v>2.4</v>
      </c>
      <c r="C18" s="9">
        <f>B4*B18/100</f>
        <v>1489.5119999999997</v>
      </c>
    </row>
    <row r="19" spans="1:3" x14ac:dyDescent="0.25">
      <c r="A19" s="19" t="s">
        <v>26</v>
      </c>
      <c r="B19" s="20">
        <v>2.4</v>
      </c>
      <c r="C19" s="9">
        <f>B4*B19/100</f>
        <v>1489.5119999999997</v>
      </c>
    </row>
    <row r="20" spans="1:3" x14ac:dyDescent="0.25">
      <c r="A20" s="19" t="s">
        <v>27</v>
      </c>
      <c r="B20" s="20">
        <v>2.5499999999999998</v>
      </c>
      <c r="C20" s="9">
        <f>B4*B20/100</f>
        <v>1582.6064999999999</v>
      </c>
    </row>
    <row r="21" spans="1:3" x14ac:dyDescent="0.25">
      <c r="A21" s="19" t="s">
        <v>28</v>
      </c>
      <c r="B21" s="20">
        <v>2.5499999999999998</v>
      </c>
      <c r="C21" s="9">
        <f>B4*B21/100</f>
        <v>1582.6064999999999</v>
      </c>
    </row>
    <row r="22" spans="1:3" x14ac:dyDescent="0.25">
      <c r="A22" s="19" t="s">
        <v>29</v>
      </c>
      <c r="B22" s="20">
        <v>2.5499999999999998</v>
      </c>
      <c r="C22" s="9">
        <f>B4*B22/100</f>
        <v>1582.6064999999999</v>
      </c>
    </row>
    <row r="23" spans="1:3" x14ac:dyDescent="0.25">
      <c r="A23" s="19" t="s">
        <v>30</v>
      </c>
      <c r="B23" s="20">
        <v>2.5499999999999998</v>
      </c>
      <c r="C23" s="9">
        <f>B4*B23/100</f>
        <v>1582.6064999999999</v>
      </c>
    </row>
    <row r="24" spans="1:3" x14ac:dyDescent="0.25">
      <c r="A24" s="19" t="s">
        <v>31</v>
      </c>
      <c r="B24" s="20">
        <v>2.5499999999999998</v>
      </c>
      <c r="C24" s="9">
        <f>B4*B24/100</f>
        <v>1582.6064999999999</v>
      </c>
    </row>
    <row r="25" spans="1:3" x14ac:dyDescent="0.25">
      <c r="A25" s="19" t="s">
        <v>32</v>
      </c>
      <c r="B25" s="20">
        <v>2.5499999999999998</v>
      </c>
      <c r="C25" s="9">
        <f>B4*B25/100</f>
        <v>1582.6064999999999</v>
      </c>
    </row>
    <row r="26" spans="1:3" x14ac:dyDescent="0.25">
      <c r="A26" s="19" t="s">
        <v>33</v>
      </c>
      <c r="B26" s="20">
        <v>2.7</v>
      </c>
      <c r="C26" s="9">
        <f>B4*B26/100</f>
        <v>1675.701</v>
      </c>
    </row>
    <row r="27" spans="1:3" x14ac:dyDescent="0.25">
      <c r="A27" s="19" t="s">
        <v>34</v>
      </c>
      <c r="B27" s="20">
        <v>2.7</v>
      </c>
      <c r="C27" s="9">
        <f>B4*B27/100</f>
        <v>1675.701</v>
      </c>
    </row>
    <row r="28" spans="1:3" x14ac:dyDescent="0.25">
      <c r="A28" s="19" t="s">
        <v>35</v>
      </c>
      <c r="B28" s="20">
        <v>2.7</v>
      </c>
      <c r="C28" s="9">
        <f>B4*B28/100</f>
        <v>1675.701</v>
      </c>
    </row>
    <row r="29" spans="1:3" x14ac:dyDescent="0.25">
      <c r="A29" s="19" t="s">
        <v>36</v>
      </c>
      <c r="B29" s="20">
        <v>2.7</v>
      </c>
      <c r="C29" s="9">
        <f>B4*B29/100</f>
        <v>1675.701</v>
      </c>
    </row>
    <row r="30" spans="1:3" x14ac:dyDescent="0.25">
      <c r="A30" s="19" t="s">
        <v>37</v>
      </c>
      <c r="B30" s="20">
        <v>2.7</v>
      </c>
      <c r="C30" s="9">
        <f>B4*B30/100</f>
        <v>1675.701</v>
      </c>
    </row>
    <row r="31" spans="1:3" x14ac:dyDescent="0.25">
      <c r="A31" s="19" t="s">
        <v>38</v>
      </c>
      <c r="B31" s="20">
        <v>2.7</v>
      </c>
      <c r="C31" s="9">
        <f>B4*B31/100</f>
        <v>1675.701</v>
      </c>
    </row>
    <row r="32" spans="1:3" x14ac:dyDescent="0.25">
      <c r="A32" s="19" t="s">
        <v>39</v>
      </c>
      <c r="B32" s="20">
        <v>2.7</v>
      </c>
      <c r="C32" s="9">
        <f>B4*B32/100</f>
        <v>1675.701</v>
      </c>
    </row>
    <row r="33" spans="1:3" x14ac:dyDescent="0.25">
      <c r="A33" s="19" t="s">
        <v>40</v>
      </c>
      <c r="B33" s="20">
        <v>2.7</v>
      </c>
      <c r="C33" s="9">
        <f>B4*B33/100</f>
        <v>1675.701</v>
      </c>
    </row>
    <row r="34" spans="1:3" x14ac:dyDescent="0.25">
      <c r="A34" s="19" t="s">
        <v>41</v>
      </c>
      <c r="B34" s="20">
        <v>2.7</v>
      </c>
      <c r="C34" s="9">
        <f>B4*B34/100</f>
        <v>1675.701</v>
      </c>
    </row>
    <row r="35" spans="1:3" x14ac:dyDescent="0.25">
      <c r="A35" s="19" t="s">
        <v>42</v>
      </c>
      <c r="B35" s="6">
        <v>2.7</v>
      </c>
      <c r="C35" s="9">
        <f>B4*B35/100</f>
        <v>1675.701</v>
      </c>
    </row>
    <row r="36" spans="1:3" x14ac:dyDescent="0.25">
      <c r="A36" s="19" t="s">
        <v>43</v>
      </c>
      <c r="B36" s="6">
        <v>2.7</v>
      </c>
      <c r="C36" s="9">
        <f>B4*B36/100</f>
        <v>1675.701</v>
      </c>
    </row>
    <row r="37" spans="1:3" x14ac:dyDescent="0.25">
      <c r="A37" s="19" t="s">
        <v>44</v>
      </c>
      <c r="B37" s="6">
        <v>2.6</v>
      </c>
      <c r="C37" s="9">
        <f>B4*B37/100</f>
        <v>1613.6380000000001</v>
      </c>
    </row>
    <row r="38" spans="1:3" x14ac:dyDescent="0.25">
      <c r="A38" s="19" t="s">
        <v>45</v>
      </c>
      <c r="B38" s="6">
        <v>2.6</v>
      </c>
      <c r="C38" s="9">
        <f>B4*B38/100</f>
        <v>1613.6380000000001</v>
      </c>
    </row>
    <row r="39" spans="1:3" x14ac:dyDescent="0.25">
      <c r="A39" s="21" t="s">
        <v>47</v>
      </c>
      <c r="B39" s="6">
        <v>2.6</v>
      </c>
      <c r="C39" s="9">
        <f>B4*B39/100</f>
        <v>1613.6380000000001</v>
      </c>
    </row>
    <row r="40" spans="1:3" x14ac:dyDescent="0.25">
      <c r="A40" s="25" t="s">
        <v>3</v>
      </c>
      <c r="B40" s="24"/>
      <c r="C40" s="9">
        <f>SUM(C15:C39)</f>
        <v>40216.824000000008</v>
      </c>
    </row>
    <row r="41" spans="1:3" ht="15.75" thickBot="1" x14ac:dyDescent="0.3">
      <c r="A41" s="22"/>
      <c r="B41" s="17"/>
      <c r="C41" s="23"/>
    </row>
    <row r="42" spans="1:3" ht="102" customHeight="1" thickBot="1" x14ac:dyDescent="0.3">
      <c r="A42" s="26" t="s">
        <v>83</v>
      </c>
      <c r="B42" s="27" t="s">
        <v>84</v>
      </c>
      <c r="C42" s="23"/>
    </row>
    <row r="43" spans="1:3" x14ac:dyDescent="0.25">
      <c r="A43" s="22"/>
      <c r="B43" s="17"/>
      <c r="C43" s="23"/>
    </row>
    <row r="44" spans="1:3" ht="45" x14ac:dyDescent="0.25">
      <c r="A44" s="7" t="s">
        <v>2</v>
      </c>
      <c r="B44" s="10" t="s">
        <v>1</v>
      </c>
      <c r="C44" s="3" t="s">
        <v>0</v>
      </c>
    </row>
    <row r="45" spans="1:3" x14ac:dyDescent="0.25">
      <c r="A45" s="7" t="s">
        <v>74</v>
      </c>
      <c r="B45" s="11">
        <v>40217</v>
      </c>
      <c r="C45" s="12">
        <v>43097</v>
      </c>
    </row>
    <row r="46" spans="1:3" x14ac:dyDescent="0.25">
      <c r="A46" s="19" t="s">
        <v>107</v>
      </c>
      <c r="B46" s="6">
        <v>2.58</v>
      </c>
      <c r="C46" s="9">
        <f>B45*B46/100</f>
        <v>1037.5986</v>
      </c>
    </row>
    <row r="47" spans="1:3" x14ac:dyDescent="0.25">
      <c r="A47" s="19" t="s">
        <v>46</v>
      </c>
      <c r="B47" s="6">
        <v>2.6</v>
      </c>
      <c r="C47" s="9">
        <f>B45*B47/100</f>
        <v>1045.6420000000001</v>
      </c>
    </row>
    <row r="48" spans="1:3" x14ac:dyDescent="0.25">
      <c r="A48" s="19" t="s">
        <v>108</v>
      </c>
      <c r="B48" s="6">
        <v>2.58</v>
      </c>
      <c r="C48" s="9">
        <f>B45*B48/100</f>
        <v>1037.5986</v>
      </c>
    </row>
    <row r="49" spans="1:3" x14ac:dyDescent="0.25">
      <c r="A49" s="5" t="s">
        <v>4</v>
      </c>
      <c r="B49" s="6">
        <v>2.56</v>
      </c>
      <c r="C49" s="9">
        <f>B45*B49/100</f>
        <v>1029.5552</v>
      </c>
    </row>
    <row r="50" spans="1:3" x14ac:dyDescent="0.25">
      <c r="A50" s="6" t="s">
        <v>109</v>
      </c>
      <c r="B50" s="6">
        <v>2.5499999999999998</v>
      </c>
      <c r="C50" s="9">
        <f>B45*B50/100</f>
        <v>1025.5335</v>
      </c>
    </row>
    <row r="51" spans="1:3" x14ac:dyDescent="0.25">
      <c r="A51" s="6" t="s">
        <v>5</v>
      </c>
      <c r="B51" s="6">
        <v>2.5299999999999998</v>
      </c>
      <c r="C51" s="9">
        <f>B45*B51/100</f>
        <v>1017.4901</v>
      </c>
    </row>
    <row r="52" spans="1:3" x14ac:dyDescent="0.25">
      <c r="A52" s="6" t="s">
        <v>110</v>
      </c>
      <c r="B52" s="6">
        <v>2.5</v>
      </c>
      <c r="C52" s="9">
        <f>B45*B52/100</f>
        <v>1005.425</v>
      </c>
    </row>
    <row r="53" spans="1:3" x14ac:dyDescent="0.25">
      <c r="A53" s="6" t="s">
        <v>111</v>
      </c>
      <c r="B53" s="6">
        <v>2.4900000000000002</v>
      </c>
      <c r="C53" s="9">
        <f>B45*B53/100</f>
        <v>1001.4033000000001</v>
      </c>
    </row>
    <row r="54" spans="1:3" x14ac:dyDescent="0.25">
      <c r="A54" s="6" t="s">
        <v>6</v>
      </c>
      <c r="B54" s="6">
        <v>2.4700000000000002</v>
      </c>
      <c r="C54" s="9">
        <f>B45*B54/100</f>
        <v>993.35990000000004</v>
      </c>
    </row>
    <row r="55" spans="1:3" x14ac:dyDescent="0.25">
      <c r="A55" s="6" t="s">
        <v>112</v>
      </c>
      <c r="B55" s="6">
        <v>2.4500000000000002</v>
      </c>
      <c r="C55" s="9">
        <f>B45*B55/100</f>
        <v>985.31650000000013</v>
      </c>
    </row>
    <row r="56" spans="1:3" x14ac:dyDescent="0.25">
      <c r="A56" s="6" t="s">
        <v>7</v>
      </c>
      <c r="B56" s="6">
        <v>2.4300000000000002</v>
      </c>
      <c r="C56" s="9">
        <f>B45*B56/100</f>
        <v>977.27310000000011</v>
      </c>
    </row>
    <row r="57" spans="1:3" x14ac:dyDescent="0.25">
      <c r="A57" s="6" t="s">
        <v>113</v>
      </c>
      <c r="B57" s="6">
        <v>2.42</v>
      </c>
      <c r="C57" s="9">
        <f>B45*B57/100</f>
        <v>973.25139999999999</v>
      </c>
    </row>
    <row r="58" spans="1:3" x14ac:dyDescent="0.25">
      <c r="A58" s="6" t="s">
        <v>114</v>
      </c>
      <c r="B58" s="6">
        <v>2.39</v>
      </c>
      <c r="C58" s="9">
        <f>B45*B58/100</f>
        <v>961.18630000000007</v>
      </c>
    </row>
    <row r="59" spans="1:3" x14ac:dyDescent="0.25">
      <c r="A59" s="6" t="s">
        <v>8</v>
      </c>
      <c r="B59" s="6">
        <v>2.46</v>
      </c>
      <c r="C59" s="9">
        <f>B45*B59/100</f>
        <v>989.33819999999992</v>
      </c>
    </row>
    <row r="60" spans="1:3" x14ac:dyDescent="0.25">
      <c r="A60" s="6" t="s">
        <v>115</v>
      </c>
      <c r="B60" s="6">
        <v>2.42</v>
      </c>
      <c r="C60" s="9">
        <f>B45*B60/100</f>
        <v>973.25139999999999</v>
      </c>
    </row>
    <row r="61" spans="1:3" x14ac:dyDescent="0.25">
      <c r="A61" s="6" t="s">
        <v>9</v>
      </c>
      <c r="B61" s="6">
        <v>2.42</v>
      </c>
      <c r="C61" s="9">
        <f>B45*B61/100</f>
        <v>973.25139999999999</v>
      </c>
    </row>
    <row r="62" spans="1:3" x14ac:dyDescent="0.25">
      <c r="A62" s="6" t="s">
        <v>116</v>
      </c>
      <c r="B62" s="6">
        <v>2.42</v>
      </c>
      <c r="C62" s="9">
        <f>B45*B62/100</f>
        <v>973.25139999999999</v>
      </c>
    </row>
    <row r="63" spans="1:3" x14ac:dyDescent="0.25">
      <c r="A63" s="6" t="s">
        <v>10</v>
      </c>
      <c r="B63" s="6">
        <v>2.41</v>
      </c>
      <c r="C63" s="9">
        <f>B45*B63/100</f>
        <v>969.22969999999998</v>
      </c>
    </row>
    <row r="64" spans="1:3" x14ac:dyDescent="0.25">
      <c r="A64" s="6" t="s">
        <v>117</v>
      </c>
      <c r="B64" s="6">
        <v>2.41</v>
      </c>
      <c r="C64" s="9">
        <f>B45*B64/100</f>
        <v>969.22969999999998</v>
      </c>
    </row>
    <row r="65" spans="1:3" x14ac:dyDescent="0.25">
      <c r="A65" s="6" t="s">
        <v>118</v>
      </c>
      <c r="B65" s="6">
        <v>2.41</v>
      </c>
      <c r="C65" s="9">
        <f>B45*B65/100</f>
        <v>969.22969999999998</v>
      </c>
    </row>
    <row r="66" spans="1:3" x14ac:dyDescent="0.25">
      <c r="A66" s="6" t="s">
        <v>88</v>
      </c>
      <c r="B66" s="6">
        <v>2.41</v>
      </c>
      <c r="C66" s="9">
        <f>B45*B66/100</f>
        <v>969.22969999999998</v>
      </c>
    </row>
    <row r="67" spans="1:3" x14ac:dyDescent="0.25">
      <c r="A67" s="6" t="s">
        <v>119</v>
      </c>
      <c r="B67" s="6">
        <v>2.38</v>
      </c>
      <c r="C67" s="9">
        <f>B45*B67/100</f>
        <v>957.16459999999995</v>
      </c>
    </row>
    <row r="68" spans="1:3" x14ac:dyDescent="0.25">
      <c r="A68" s="6" t="s">
        <v>89</v>
      </c>
      <c r="B68" s="6">
        <v>2.37</v>
      </c>
      <c r="C68" s="9">
        <f>B45*B68/100</f>
        <v>953.14290000000005</v>
      </c>
    </row>
    <row r="69" spans="1:3" x14ac:dyDescent="0.25">
      <c r="A69" s="6" t="s">
        <v>120</v>
      </c>
      <c r="B69" s="7">
        <v>2.2999999999999998</v>
      </c>
      <c r="C69" s="9">
        <f>B45*B69/100</f>
        <v>924.99099999999987</v>
      </c>
    </row>
    <row r="70" spans="1:3" x14ac:dyDescent="0.25">
      <c r="A70" s="5" t="s">
        <v>121</v>
      </c>
      <c r="B70" s="6">
        <v>2.2000000000000002</v>
      </c>
      <c r="C70" s="9">
        <f>B45*B70/100</f>
        <v>884.77400000000011</v>
      </c>
    </row>
    <row r="71" spans="1:3" x14ac:dyDescent="0.25">
      <c r="A71" s="5" t="s">
        <v>122</v>
      </c>
      <c r="B71" s="6">
        <v>2.2000000000000002</v>
      </c>
      <c r="C71" s="9">
        <f>B45*B71/100</f>
        <v>884.77400000000011</v>
      </c>
    </row>
    <row r="72" spans="1:3" x14ac:dyDescent="0.25">
      <c r="A72" s="5" t="s">
        <v>123</v>
      </c>
      <c r="B72" s="6">
        <v>2.2000000000000002</v>
      </c>
      <c r="C72" s="9">
        <f>B45*B72/100</f>
        <v>884.77400000000011</v>
      </c>
    </row>
    <row r="73" spans="1:3" x14ac:dyDescent="0.25">
      <c r="A73" s="5" t="s">
        <v>90</v>
      </c>
      <c r="B73" s="6">
        <v>2.2000000000000002</v>
      </c>
      <c r="C73" s="9">
        <f>B45*B73/100</f>
        <v>884.77400000000011</v>
      </c>
    </row>
    <row r="74" spans="1:3" x14ac:dyDescent="0.25">
      <c r="A74" s="5" t="s">
        <v>106</v>
      </c>
      <c r="B74" s="6">
        <v>2.2000000000000002</v>
      </c>
      <c r="C74" s="9">
        <f>B45*B74/100</f>
        <v>884.77400000000011</v>
      </c>
    </row>
    <row r="75" spans="1:3" x14ac:dyDescent="0.25">
      <c r="A75" s="6" t="s">
        <v>91</v>
      </c>
      <c r="B75" s="6">
        <v>2.2000000000000002</v>
      </c>
      <c r="C75" s="9">
        <f>B45*B75/100</f>
        <v>884.77400000000011</v>
      </c>
    </row>
    <row r="76" spans="1:3" x14ac:dyDescent="0.25">
      <c r="A76" s="5" t="s">
        <v>105</v>
      </c>
      <c r="B76" s="6">
        <v>2.2000000000000002</v>
      </c>
      <c r="C76" s="9">
        <f>B45*B76/100</f>
        <v>884.77400000000011</v>
      </c>
    </row>
    <row r="77" spans="1:3" x14ac:dyDescent="0.25">
      <c r="A77" s="5" t="s">
        <v>103</v>
      </c>
      <c r="B77" s="6">
        <v>2.2000000000000002</v>
      </c>
      <c r="C77" s="9">
        <f>B45*B77/100</f>
        <v>884.77400000000011</v>
      </c>
    </row>
    <row r="78" spans="1:3" x14ac:dyDescent="0.25">
      <c r="A78" s="5" t="s">
        <v>104</v>
      </c>
      <c r="B78" s="6">
        <v>2.2000000000000002</v>
      </c>
      <c r="C78" s="9">
        <f>B45*B78/100</f>
        <v>884.77400000000011</v>
      </c>
    </row>
    <row r="79" spans="1:3" x14ac:dyDescent="0.25">
      <c r="A79" s="5" t="s">
        <v>92</v>
      </c>
      <c r="B79" s="6">
        <v>2.2000000000000002</v>
      </c>
      <c r="C79" s="9">
        <f>B45*B79/100</f>
        <v>884.77400000000011</v>
      </c>
    </row>
    <row r="80" spans="1:3" x14ac:dyDescent="0.25">
      <c r="A80" s="5" t="s">
        <v>102</v>
      </c>
      <c r="B80" s="6">
        <v>2.2000000000000002</v>
      </c>
      <c r="C80" s="9">
        <f>B45*B80/100</f>
        <v>884.77400000000011</v>
      </c>
    </row>
    <row r="81" spans="1:3" x14ac:dyDescent="0.25">
      <c r="A81" s="5" t="s">
        <v>93</v>
      </c>
      <c r="B81" s="6">
        <v>2.2000000000000002</v>
      </c>
      <c r="C81" s="9">
        <f>B45*B81/100</f>
        <v>884.77400000000011</v>
      </c>
    </row>
    <row r="82" spans="1:3" x14ac:dyDescent="0.25">
      <c r="A82" s="5" t="s">
        <v>101</v>
      </c>
      <c r="B82" s="6">
        <v>2.2000000000000002</v>
      </c>
      <c r="C82" s="9">
        <f>B45*B82/100</f>
        <v>884.77400000000011</v>
      </c>
    </row>
    <row r="83" spans="1:3" x14ac:dyDescent="0.25">
      <c r="A83" s="5" t="s">
        <v>100</v>
      </c>
      <c r="B83" s="6">
        <v>2.2000000000000002</v>
      </c>
      <c r="C83" s="9">
        <f>B45*B83/100</f>
        <v>884.77400000000011</v>
      </c>
    </row>
    <row r="84" spans="1:3" x14ac:dyDescent="0.25">
      <c r="A84" s="5" t="s">
        <v>99</v>
      </c>
      <c r="B84" s="6">
        <v>2.2000000000000002</v>
      </c>
      <c r="C84" s="9">
        <f>B45*B84/100</f>
        <v>884.77400000000011</v>
      </c>
    </row>
    <row r="85" spans="1:3" x14ac:dyDescent="0.25">
      <c r="A85" s="5" t="s">
        <v>98</v>
      </c>
      <c r="B85" s="6">
        <v>2.2000000000000002</v>
      </c>
      <c r="C85" s="9">
        <f>B45*B85/100</f>
        <v>884.77400000000011</v>
      </c>
    </row>
    <row r="86" spans="1:3" x14ac:dyDescent="0.25">
      <c r="A86" s="5" t="s">
        <v>97</v>
      </c>
      <c r="B86" s="6">
        <v>2.2000000000000002</v>
      </c>
      <c r="C86" s="9">
        <f>B45*B86/100</f>
        <v>884.77400000000011</v>
      </c>
    </row>
    <row r="87" spans="1:3" x14ac:dyDescent="0.25">
      <c r="A87" s="5" t="s">
        <v>124</v>
      </c>
      <c r="B87" s="6">
        <v>2.2000000000000002</v>
      </c>
      <c r="C87" s="9">
        <f>B45*B87/100</f>
        <v>884.77400000000011</v>
      </c>
    </row>
    <row r="88" spans="1:3" x14ac:dyDescent="0.25">
      <c r="A88" s="5" t="s">
        <v>125</v>
      </c>
      <c r="B88" s="6">
        <v>2.2000000000000002</v>
      </c>
      <c r="C88" s="9">
        <f>B45*B88/100</f>
        <v>884.77400000000011</v>
      </c>
    </row>
    <row r="89" spans="1:3" x14ac:dyDescent="0.25">
      <c r="A89" s="5" t="s">
        <v>126</v>
      </c>
      <c r="B89" s="6">
        <v>2.2000000000000002</v>
      </c>
      <c r="C89" s="9">
        <f>B46*B89/100</f>
        <v>5.6760000000000012E-2</v>
      </c>
    </row>
    <row r="90" spans="1:3" x14ac:dyDescent="0.25">
      <c r="A90" s="5" t="s">
        <v>3</v>
      </c>
      <c r="B90" s="6"/>
      <c r="C90" s="36">
        <f>SUM(C46:C89)</f>
        <v>40522.705959999985</v>
      </c>
    </row>
    <row r="91" spans="1:3" x14ac:dyDescent="0.25">
      <c r="A91" s="35"/>
      <c r="B91" s="34"/>
      <c r="C91" s="17"/>
    </row>
    <row r="92" spans="1:3" x14ac:dyDescent="0.25">
      <c r="A92" s="35"/>
      <c r="B92" s="34"/>
      <c r="C92" s="17"/>
    </row>
    <row r="93" spans="1:3" x14ac:dyDescent="0.25">
      <c r="A93" s="29" t="s">
        <v>85</v>
      </c>
      <c r="B93" s="17"/>
      <c r="C93" s="17"/>
    </row>
    <row r="94" spans="1:3" x14ac:dyDescent="0.25">
      <c r="A94" s="29" t="s">
        <v>12</v>
      </c>
      <c r="B94" s="7" t="s">
        <v>51</v>
      </c>
      <c r="C94" s="7" t="s">
        <v>3</v>
      </c>
    </row>
    <row r="95" spans="1:3" x14ac:dyDescent="0.25">
      <c r="A95" s="11">
        <v>40217</v>
      </c>
      <c r="B95" s="16">
        <v>40523</v>
      </c>
      <c r="C95" s="18">
        <f>A95+B95</f>
        <v>80740</v>
      </c>
    </row>
  </sheetData>
  <sheetProtection password="AF71" sheet="1" objects="1" scenarios="1" selectLockedCells="1" selectUnlockedCells="1"/>
  <pageMargins left="0.7" right="0.7" top="0.75" bottom="0.75" header="0.3" footer="0.3"/>
  <pageSetup paperSize="281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C89"/>
  <sheetViews>
    <sheetView workbookViewId="0">
      <selection activeCell="D93" sqref="D93"/>
    </sheetView>
  </sheetViews>
  <sheetFormatPr baseColWidth="10" defaultRowHeight="15" x14ac:dyDescent="0.25"/>
  <cols>
    <col min="1" max="1" width="25.140625" customWidth="1"/>
    <col min="2" max="2" width="20.140625" customWidth="1"/>
    <col min="3" max="3" width="21.85546875" customWidth="1"/>
  </cols>
  <sheetData>
    <row r="1" spans="1:3" ht="66" customHeight="1" x14ac:dyDescent="0.25">
      <c r="A1" s="2" t="s">
        <v>13</v>
      </c>
    </row>
    <row r="2" spans="1:3" x14ac:dyDescent="0.25">
      <c r="B2" s="1"/>
    </row>
    <row r="3" spans="1:3" ht="39.75" customHeight="1" x14ac:dyDescent="0.25">
      <c r="A3" s="7" t="s">
        <v>2</v>
      </c>
      <c r="B3" s="10" t="s">
        <v>1</v>
      </c>
      <c r="C3" s="3" t="s">
        <v>15</v>
      </c>
    </row>
    <row r="4" spans="1:3" x14ac:dyDescent="0.25">
      <c r="A4" s="7" t="s">
        <v>86</v>
      </c>
      <c r="B4" s="11">
        <v>2739193</v>
      </c>
      <c r="C4" s="12">
        <v>42347</v>
      </c>
    </row>
    <row r="5" spans="1:3" x14ac:dyDescent="0.25">
      <c r="A5" s="15"/>
      <c r="B5" s="13"/>
      <c r="C5" s="14"/>
    </row>
    <row r="6" spans="1:3" x14ac:dyDescent="0.25">
      <c r="A6" s="3" t="s">
        <v>16</v>
      </c>
    </row>
    <row r="7" spans="1:3" ht="75.75" customHeight="1" x14ac:dyDescent="0.25">
      <c r="A7" s="8" t="s">
        <v>55</v>
      </c>
      <c r="B7" s="6" t="s">
        <v>19</v>
      </c>
      <c r="C7" s="8" t="s">
        <v>56</v>
      </c>
    </row>
    <row r="8" spans="1:3" x14ac:dyDescent="0.25">
      <c r="A8" s="19" t="s">
        <v>57</v>
      </c>
      <c r="B8" s="20">
        <v>2.4</v>
      </c>
      <c r="C8" s="9">
        <v>46018</v>
      </c>
    </row>
    <row r="9" spans="1:3" x14ac:dyDescent="0.25">
      <c r="A9" s="19" t="s">
        <v>23</v>
      </c>
      <c r="B9" s="20">
        <v>2.4</v>
      </c>
      <c r="C9" s="9">
        <f>B4*B9/100</f>
        <v>65740.631999999998</v>
      </c>
    </row>
    <row r="10" spans="1:3" x14ac:dyDescent="0.25">
      <c r="A10" s="19" t="s">
        <v>24</v>
      </c>
      <c r="B10" s="20">
        <v>2.4</v>
      </c>
      <c r="C10" s="9">
        <f>B4*B10/100</f>
        <v>65740.631999999998</v>
      </c>
    </row>
    <row r="11" spans="1:3" x14ac:dyDescent="0.25">
      <c r="A11" s="19" t="s">
        <v>25</v>
      </c>
      <c r="B11" s="20">
        <v>2.4</v>
      </c>
      <c r="C11" s="9">
        <f>B4*B11/100</f>
        <v>65740.631999999998</v>
      </c>
    </row>
    <row r="12" spans="1:3" x14ac:dyDescent="0.25">
      <c r="A12" s="19" t="s">
        <v>26</v>
      </c>
      <c r="B12" s="20">
        <v>2.4</v>
      </c>
      <c r="C12" s="9">
        <f>B4*B12/100</f>
        <v>65740.631999999998</v>
      </c>
    </row>
    <row r="13" spans="1:3" x14ac:dyDescent="0.25">
      <c r="A13" s="19" t="s">
        <v>27</v>
      </c>
      <c r="B13" s="20">
        <v>2.5499999999999998</v>
      </c>
      <c r="C13" s="9">
        <f>B4*B13/100</f>
        <v>69849.421499999997</v>
      </c>
    </row>
    <row r="14" spans="1:3" x14ac:dyDescent="0.25">
      <c r="A14" s="19" t="s">
        <v>28</v>
      </c>
      <c r="B14" s="20">
        <v>2.5499999999999998</v>
      </c>
      <c r="C14" s="9">
        <f>B4*B14/100</f>
        <v>69849.421499999997</v>
      </c>
    </row>
    <row r="15" spans="1:3" x14ac:dyDescent="0.25">
      <c r="A15" s="19" t="s">
        <v>29</v>
      </c>
      <c r="B15" s="20">
        <v>2.5499999999999998</v>
      </c>
      <c r="C15" s="9">
        <f>B4*B15/100</f>
        <v>69849.421499999997</v>
      </c>
    </row>
    <row r="16" spans="1:3" x14ac:dyDescent="0.25">
      <c r="A16" s="19" t="s">
        <v>30</v>
      </c>
      <c r="B16" s="20">
        <v>2.5499999999999998</v>
      </c>
      <c r="C16" s="9">
        <f>B4*B16/100</f>
        <v>69849.421499999997</v>
      </c>
    </row>
    <row r="17" spans="1:3" x14ac:dyDescent="0.25">
      <c r="A17" s="19" t="s">
        <v>31</v>
      </c>
      <c r="B17" s="20">
        <v>2.5499999999999998</v>
      </c>
      <c r="C17" s="9">
        <f>B4*B17/100</f>
        <v>69849.421499999997</v>
      </c>
    </row>
    <row r="18" spans="1:3" x14ac:dyDescent="0.25">
      <c r="A18" s="19" t="s">
        <v>32</v>
      </c>
      <c r="B18" s="20">
        <v>2.5499999999999998</v>
      </c>
      <c r="C18" s="9">
        <f>B4*B18/100</f>
        <v>69849.421499999997</v>
      </c>
    </row>
    <row r="19" spans="1:3" x14ac:dyDescent="0.25">
      <c r="A19" s="19" t="s">
        <v>33</v>
      </c>
      <c r="B19" s="20">
        <v>2.7</v>
      </c>
      <c r="C19" s="9">
        <f>B4*B19/100</f>
        <v>73958.21100000001</v>
      </c>
    </row>
    <row r="20" spans="1:3" x14ac:dyDescent="0.25">
      <c r="A20" s="19" t="s">
        <v>34</v>
      </c>
      <c r="B20" s="20">
        <v>2.7</v>
      </c>
      <c r="C20" s="9">
        <f>B4*B20/100</f>
        <v>73958.21100000001</v>
      </c>
    </row>
    <row r="21" spans="1:3" x14ac:dyDescent="0.25">
      <c r="A21" s="19" t="s">
        <v>35</v>
      </c>
      <c r="B21" s="20">
        <v>2.7</v>
      </c>
      <c r="C21" s="9">
        <f>B4*B21/100</f>
        <v>73958.21100000001</v>
      </c>
    </row>
    <row r="22" spans="1:3" x14ac:dyDescent="0.25">
      <c r="A22" s="19" t="s">
        <v>36</v>
      </c>
      <c r="B22" s="20">
        <v>2.7</v>
      </c>
      <c r="C22" s="9">
        <f>B4*B22/100</f>
        <v>73958.21100000001</v>
      </c>
    </row>
    <row r="23" spans="1:3" x14ac:dyDescent="0.25">
      <c r="A23" s="19" t="s">
        <v>37</v>
      </c>
      <c r="B23" s="20">
        <v>2.7</v>
      </c>
      <c r="C23" s="9">
        <f>B4*B23/100</f>
        <v>73958.21100000001</v>
      </c>
    </row>
    <row r="24" spans="1:3" x14ac:dyDescent="0.25">
      <c r="A24" s="19" t="s">
        <v>38</v>
      </c>
      <c r="B24" s="20">
        <v>2.7</v>
      </c>
      <c r="C24" s="9">
        <f>B4*B24/100</f>
        <v>73958.21100000001</v>
      </c>
    </row>
    <row r="25" spans="1:3" x14ac:dyDescent="0.25">
      <c r="A25" s="19" t="s">
        <v>39</v>
      </c>
      <c r="B25" s="20">
        <v>2.7</v>
      </c>
      <c r="C25" s="9">
        <f>B4*B25/100</f>
        <v>73958.21100000001</v>
      </c>
    </row>
    <row r="26" spans="1:3" x14ac:dyDescent="0.25">
      <c r="A26" s="19" t="s">
        <v>40</v>
      </c>
      <c r="B26" s="20">
        <v>2.7</v>
      </c>
      <c r="C26" s="9">
        <f>B4*B26/100</f>
        <v>73958.21100000001</v>
      </c>
    </row>
    <row r="27" spans="1:3" x14ac:dyDescent="0.25">
      <c r="A27" s="19" t="s">
        <v>41</v>
      </c>
      <c r="B27" s="20">
        <v>2.7</v>
      </c>
      <c r="C27" s="9">
        <f>B4*B27/100</f>
        <v>73958.21100000001</v>
      </c>
    </row>
    <row r="28" spans="1:3" x14ac:dyDescent="0.25">
      <c r="A28" s="19" t="s">
        <v>42</v>
      </c>
      <c r="B28" s="6">
        <v>2.7</v>
      </c>
      <c r="C28" s="9">
        <f>B4*B28/100</f>
        <v>73958.21100000001</v>
      </c>
    </row>
    <row r="29" spans="1:3" x14ac:dyDescent="0.25">
      <c r="A29" s="19" t="s">
        <v>43</v>
      </c>
      <c r="B29" s="6">
        <v>2.7</v>
      </c>
      <c r="C29" s="9">
        <f>B4*B29/100</f>
        <v>73958.21100000001</v>
      </c>
    </row>
    <row r="30" spans="1:3" x14ac:dyDescent="0.25">
      <c r="A30" s="19" t="s">
        <v>44</v>
      </c>
      <c r="B30" s="6">
        <v>2.6</v>
      </c>
      <c r="C30" s="9">
        <f>B4*B30/100</f>
        <v>71219.017999999996</v>
      </c>
    </row>
    <row r="31" spans="1:3" x14ac:dyDescent="0.25">
      <c r="A31" s="19" t="s">
        <v>45</v>
      </c>
      <c r="B31" s="6">
        <v>2.6</v>
      </c>
      <c r="C31" s="9">
        <f>B4*B31/100</f>
        <v>71219.017999999996</v>
      </c>
    </row>
    <row r="32" spans="1:3" x14ac:dyDescent="0.25">
      <c r="A32" s="21" t="s">
        <v>47</v>
      </c>
      <c r="B32" s="6">
        <v>2.6</v>
      </c>
      <c r="C32" s="9">
        <f>B4*B32/100</f>
        <v>71219.017999999996</v>
      </c>
    </row>
    <row r="33" spans="1:3" x14ac:dyDescent="0.25">
      <c r="A33" s="25" t="s">
        <v>3</v>
      </c>
      <c r="B33" s="24"/>
      <c r="C33" s="9">
        <f>SUM(C8:C32)</f>
        <v>1755274.4320000003</v>
      </c>
    </row>
    <row r="34" spans="1:3" ht="15.75" thickBot="1" x14ac:dyDescent="0.3">
      <c r="A34" s="22"/>
      <c r="B34" s="17"/>
      <c r="C34" s="23"/>
    </row>
    <row r="35" spans="1:3" ht="101.25" customHeight="1" thickBot="1" x14ac:dyDescent="0.3">
      <c r="A35" s="26" t="s">
        <v>48</v>
      </c>
      <c r="B35" s="27" t="s">
        <v>58</v>
      </c>
      <c r="C35" s="23"/>
    </row>
    <row r="36" spans="1:3" x14ac:dyDescent="0.25">
      <c r="A36" s="22"/>
      <c r="B36" s="17"/>
      <c r="C36" s="23"/>
    </row>
    <row r="37" spans="1:3" ht="27.75" customHeight="1" x14ac:dyDescent="0.25">
      <c r="A37" s="7" t="s">
        <v>2</v>
      </c>
      <c r="B37" s="10" t="s">
        <v>1</v>
      </c>
      <c r="C37" s="3" t="s">
        <v>0</v>
      </c>
    </row>
    <row r="38" spans="1:3" x14ac:dyDescent="0.25">
      <c r="A38" s="7" t="s">
        <v>86</v>
      </c>
      <c r="B38" s="11">
        <v>1755274</v>
      </c>
      <c r="C38" s="12">
        <v>43097</v>
      </c>
    </row>
    <row r="39" spans="1:3" x14ac:dyDescent="0.25">
      <c r="A39" s="19" t="s">
        <v>107</v>
      </c>
      <c r="B39" s="6">
        <v>2.58</v>
      </c>
      <c r="C39" s="9">
        <f>B38*B39/100</f>
        <v>45286.069199999998</v>
      </c>
    </row>
    <row r="40" spans="1:3" x14ac:dyDescent="0.25">
      <c r="A40" s="19" t="s">
        <v>46</v>
      </c>
      <c r="B40" s="6">
        <v>2.6</v>
      </c>
      <c r="C40" s="9">
        <f>B38*B40/100</f>
        <v>45637.124000000003</v>
      </c>
    </row>
    <row r="41" spans="1:3" x14ac:dyDescent="0.25">
      <c r="A41" s="19" t="s">
        <v>108</v>
      </c>
      <c r="B41" s="6">
        <v>2.58</v>
      </c>
      <c r="C41" s="9">
        <f>B38*B41/100</f>
        <v>45286.069199999998</v>
      </c>
    </row>
    <row r="42" spans="1:3" x14ac:dyDescent="0.25">
      <c r="A42" s="5" t="s">
        <v>4</v>
      </c>
      <c r="B42" s="6">
        <v>2.56</v>
      </c>
      <c r="C42" s="9">
        <f>B38*B42/100</f>
        <v>44935.014400000007</v>
      </c>
    </row>
    <row r="43" spans="1:3" x14ac:dyDescent="0.25">
      <c r="A43" s="6" t="s">
        <v>109</v>
      </c>
      <c r="B43" s="6">
        <v>2.5499999999999998</v>
      </c>
      <c r="C43" s="9">
        <f>B38*B43/100</f>
        <v>44759.486999999994</v>
      </c>
    </row>
    <row r="44" spans="1:3" x14ac:dyDescent="0.25">
      <c r="A44" s="6" t="s">
        <v>5</v>
      </c>
      <c r="B44" s="6">
        <v>2.5299999999999998</v>
      </c>
      <c r="C44" s="9">
        <f>B38*B44/100</f>
        <v>44408.432199999996</v>
      </c>
    </row>
    <row r="45" spans="1:3" x14ac:dyDescent="0.25">
      <c r="A45" s="6" t="s">
        <v>110</v>
      </c>
      <c r="B45" s="6">
        <v>2.5</v>
      </c>
      <c r="C45" s="9">
        <f>B38*B45/100</f>
        <v>43881.85</v>
      </c>
    </row>
    <row r="46" spans="1:3" x14ac:dyDescent="0.25">
      <c r="A46" s="6" t="s">
        <v>111</v>
      </c>
      <c r="B46" s="6">
        <v>2.4900000000000002</v>
      </c>
      <c r="C46" s="9">
        <f>B38*B46/100</f>
        <v>43706.322600000007</v>
      </c>
    </row>
    <row r="47" spans="1:3" x14ac:dyDescent="0.25">
      <c r="A47" s="6" t="s">
        <v>6</v>
      </c>
      <c r="B47" s="6">
        <v>2.4700000000000002</v>
      </c>
      <c r="C47" s="9">
        <f>B38*B47/100</f>
        <v>43355.267800000001</v>
      </c>
    </row>
    <row r="48" spans="1:3" x14ac:dyDescent="0.25">
      <c r="A48" s="6" t="s">
        <v>112</v>
      </c>
      <c r="B48" s="6">
        <v>2.4500000000000002</v>
      </c>
      <c r="C48" s="9">
        <f>B38*B48/100</f>
        <v>43004.213000000011</v>
      </c>
    </row>
    <row r="49" spans="1:3" x14ac:dyDescent="0.25">
      <c r="A49" s="6" t="s">
        <v>7</v>
      </c>
      <c r="B49" s="6">
        <v>2.4300000000000002</v>
      </c>
      <c r="C49" s="9">
        <f>B38*B49/100</f>
        <v>42653.158200000005</v>
      </c>
    </row>
    <row r="50" spans="1:3" x14ac:dyDescent="0.25">
      <c r="A50" s="6" t="s">
        <v>113</v>
      </c>
      <c r="B50" s="6">
        <v>2.42</v>
      </c>
      <c r="C50" s="9">
        <f>B38*B50/100</f>
        <v>42477.630799999999</v>
      </c>
    </row>
    <row r="51" spans="1:3" x14ac:dyDescent="0.25">
      <c r="A51" s="6" t="s">
        <v>114</v>
      </c>
      <c r="B51" s="6">
        <v>2.39</v>
      </c>
      <c r="C51" s="9">
        <f>B38*B51/100</f>
        <v>41951.048600000002</v>
      </c>
    </row>
    <row r="52" spans="1:3" x14ac:dyDescent="0.25">
      <c r="A52" s="6" t="s">
        <v>8</v>
      </c>
      <c r="B52" s="6">
        <v>2.46</v>
      </c>
      <c r="C52" s="9">
        <f>B38*B52/100</f>
        <v>43179.740400000002</v>
      </c>
    </row>
    <row r="53" spans="1:3" x14ac:dyDescent="0.25">
      <c r="A53" s="6" t="s">
        <v>115</v>
      </c>
      <c r="B53" s="6">
        <v>2.42</v>
      </c>
      <c r="C53" s="9">
        <f>B38*B53/100</f>
        <v>42477.630799999999</v>
      </c>
    </row>
    <row r="54" spans="1:3" x14ac:dyDescent="0.25">
      <c r="A54" s="6" t="s">
        <v>9</v>
      </c>
      <c r="B54" s="6">
        <v>2.42</v>
      </c>
      <c r="C54" s="9">
        <f>B38*B54/100</f>
        <v>42477.630799999999</v>
      </c>
    </row>
    <row r="55" spans="1:3" x14ac:dyDescent="0.25">
      <c r="A55" s="6" t="s">
        <v>116</v>
      </c>
      <c r="B55" s="6">
        <v>2.42</v>
      </c>
      <c r="C55" s="9">
        <f>B38*B55/100</f>
        <v>42477.630799999999</v>
      </c>
    </row>
    <row r="56" spans="1:3" x14ac:dyDescent="0.25">
      <c r="A56" s="6" t="s">
        <v>10</v>
      </c>
      <c r="B56" s="6">
        <v>2.41</v>
      </c>
      <c r="C56" s="9">
        <f>B38*B56/100</f>
        <v>42302.1034</v>
      </c>
    </row>
    <row r="57" spans="1:3" x14ac:dyDescent="0.25">
      <c r="A57" s="6" t="s">
        <v>117</v>
      </c>
      <c r="B57" s="6">
        <v>2.41</v>
      </c>
      <c r="C57" s="9">
        <f>B38*B57/100</f>
        <v>42302.1034</v>
      </c>
    </row>
    <row r="58" spans="1:3" x14ac:dyDescent="0.25">
      <c r="A58" s="6" t="s">
        <v>118</v>
      </c>
      <c r="B58" s="6">
        <v>2.41</v>
      </c>
      <c r="C58" s="9">
        <f>B38*B58/100</f>
        <v>42302.1034</v>
      </c>
    </row>
    <row r="59" spans="1:3" x14ac:dyDescent="0.25">
      <c r="A59" s="6" t="s">
        <v>88</v>
      </c>
      <c r="B59" s="6">
        <v>2.41</v>
      </c>
      <c r="C59" s="9">
        <f>B38*B59/100</f>
        <v>42302.1034</v>
      </c>
    </row>
    <row r="60" spans="1:3" x14ac:dyDescent="0.25">
      <c r="A60" s="6" t="s">
        <v>119</v>
      </c>
      <c r="B60" s="6">
        <v>2.38</v>
      </c>
      <c r="C60" s="9">
        <f>B38*B60/100</f>
        <v>41775.521199999996</v>
      </c>
    </row>
    <row r="61" spans="1:3" x14ac:dyDescent="0.25">
      <c r="A61" s="6" t="s">
        <v>89</v>
      </c>
      <c r="B61" s="6">
        <v>2.37</v>
      </c>
      <c r="C61" s="9">
        <f>B38*B61/100</f>
        <v>41599.993800000004</v>
      </c>
    </row>
    <row r="62" spans="1:3" x14ac:dyDescent="0.25">
      <c r="A62" s="6" t="s">
        <v>120</v>
      </c>
      <c r="B62" s="7">
        <v>2.2999999999999998</v>
      </c>
      <c r="C62" s="9">
        <f>B38*B62/100</f>
        <v>40371.301999999996</v>
      </c>
    </row>
    <row r="63" spans="1:3" x14ac:dyDescent="0.25">
      <c r="A63" s="5" t="s">
        <v>121</v>
      </c>
      <c r="B63" s="6">
        <v>2.2000000000000002</v>
      </c>
      <c r="C63" s="9">
        <f>B38*B63/100</f>
        <v>38616.028000000006</v>
      </c>
    </row>
    <row r="64" spans="1:3" x14ac:dyDescent="0.25">
      <c r="A64" s="5" t="s">
        <v>122</v>
      </c>
      <c r="B64" s="6">
        <v>2.2000000000000002</v>
      </c>
      <c r="C64" s="9">
        <f>B38*B64/100</f>
        <v>38616.028000000006</v>
      </c>
    </row>
    <row r="65" spans="1:3" x14ac:dyDescent="0.25">
      <c r="A65" s="5" t="s">
        <v>123</v>
      </c>
      <c r="B65" s="6">
        <v>2.2000000000000002</v>
      </c>
      <c r="C65" s="9">
        <f>B38*B65/100</f>
        <v>38616.028000000006</v>
      </c>
    </row>
    <row r="66" spans="1:3" x14ac:dyDescent="0.25">
      <c r="A66" s="5" t="s">
        <v>90</v>
      </c>
      <c r="B66" s="6">
        <v>2.2000000000000002</v>
      </c>
      <c r="C66" s="9">
        <f>B38*B66/100</f>
        <v>38616.028000000006</v>
      </c>
    </row>
    <row r="67" spans="1:3" x14ac:dyDescent="0.25">
      <c r="A67" s="5" t="s">
        <v>106</v>
      </c>
      <c r="B67" s="6">
        <v>2.2000000000000002</v>
      </c>
      <c r="C67" s="9">
        <f>B38*B67/100</f>
        <v>38616.028000000006</v>
      </c>
    </row>
    <row r="68" spans="1:3" x14ac:dyDescent="0.25">
      <c r="A68" s="6" t="s">
        <v>91</v>
      </c>
      <c r="B68" s="6">
        <v>2.2000000000000002</v>
      </c>
      <c r="C68" s="9">
        <f>B38*B68/100</f>
        <v>38616.028000000006</v>
      </c>
    </row>
    <row r="69" spans="1:3" x14ac:dyDescent="0.25">
      <c r="A69" s="5" t="s">
        <v>105</v>
      </c>
      <c r="B69" s="6">
        <v>2.2000000000000002</v>
      </c>
      <c r="C69" s="9">
        <f>B38*B69/100</f>
        <v>38616.028000000006</v>
      </c>
    </row>
    <row r="70" spans="1:3" x14ac:dyDescent="0.25">
      <c r="A70" s="5" t="s">
        <v>103</v>
      </c>
      <c r="B70" s="6">
        <v>2.2000000000000002</v>
      </c>
      <c r="C70" s="9">
        <f>B38*B70/100</f>
        <v>38616.028000000006</v>
      </c>
    </row>
    <row r="71" spans="1:3" x14ac:dyDescent="0.25">
      <c r="A71" s="5" t="s">
        <v>127</v>
      </c>
      <c r="B71" s="6">
        <v>2.2000000000000002</v>
      </c>
      <c r="C71" s="9">
        <f>B38*B71/100</f>
        <v>38616.028000000006</v>
      </c>
    </row>
    <row r="72" spans="1:3" x14ac:dyDescent="0.25">
      <c r="A72" s="5" t="s">
        <v>92</v>
      </c>
      <c r="B72" s="6">
        <v>2.2000000000000002</v>
      </c>
      <c r="C72" s="9">
        <f>B38*B72/100</f>
        <v>38616.028000000006</v>
      </c>
    </row>
    <row r="73" spans="1:3" x14ac:dyDescent="0.25">
      <c r="A73" s="5" t="s">
        <v>102</v>
      </c>
      <c r="B73" s="6">
        <v>2.2000000000000002</v>
      </c>
      <c r="C73" s="9">
        <f>B38*B73/100</f>
        <v>38616.028000000006</v>
      </c>
    </row>
    <row r="74" spans="1:3" x14ac:dyDescent="0.25">
      <c r="A74" s="5" t="s">
        <v>93</v>
      </c>
      <c r="B74" s="6">
        <v>2.2000000000000002</v>
      </c>
      <c r="C74" s="9">
        <f>B38*B74/100</f>
        <v>38616.028000000006</v>
      </c>
    </row>
    <row r="75" spans="1:3" x14ac:dyDescent="0.25">
      <c r="A75" s="5" t="s">
        <v>101</v>
      </c>
      <c r="B75" s="6">
        <v>2.2000000000000002</v>
      </c>
      <c r="C75" s="9">
        <f>B38*B75/100</f>
        <v>38616.028000000006</v>
      </c>
    </row>
    <row r="76" spans="1:3" x14ac:dyDescent="0.25">
      <c r="A76" s="5" t="s">
        <v>100</v>
      </c>
      <c r="B76" s="6">
        <v>2.2000000000000002</v>
      </c>
      <c r="C76" s="9">
        <f>B38*B76/100</f>
        <v>38616.028000000006</v>
      </c>
    </row>
    <row r="77" spans="1:3" x14ac:dyDescent="0.25">
      <c r="A77" s="5" t="s">
        <v>99</v>
      </c>
      <c r="B77" s="6">
        <v>2.2000000000000002</v>
      </c>
      <c r="C77" s="9">
        <f>B38*B77/100</f>
        <v>38616.028000000006</v>
      </c>
    </row>
    <row r="78" spans="1:3" ht="14.25" customHeight="1" x14ac:dyDescent="0.25">
      <c r="A78" s="5" t="s">
        <v>98</v>
      </c>
      <c r="B78" s="6">
        <v>2.2000000000000002</v>
      </c>
      <c r="C78" s="9">
        <f>B38*B78/100</f>
        <v>38616.028000000006</v>
      </c>
    </row>
    <row r="79" spans="1:3" ht="14.25" customHeight="1" x14ac:dyDescent="0.25">
      <c r="A79" s="5" t="s">
        <v>97</v>
      </c>
      <c r="B79" s="6">
        <v>2.2000000000000002</v>
      </c>
      <c r="C79" s="9">
        <f>B38*B79/100</f>
        <v>38616.028000000006</v>
      </c>
    </row>
    <row r="80" spans="1:3" x14ac:dyDescent="0.25">
      <c r="A80" s="5" t="s">
        <v>124</v>
      </c>
      <c r="B80" s="6">
        <v>2.2000000000000002</v>
      </c>
      <c r="C80" s="9">
        <f>B38*B80/100</f>
        <v>38616.028000000006</v>
      </c>
    </row>
    <row r="81" spans="1:3" x14ac:dyDescent="0.25">
      <c r="A81" s="5" t="s">
        <v>125</v>
      </c>
      <c r="B81" s="6">
        <v>2.2000000000000002</v>
      </c>
      <c r="C81" s="9">
        <f>B38*B81/100</f>
        <v>38616.028000000006</v>
      </c>
    </row>
    <row r="82" spans="1:3" x14ac:dyDescent="0.25">
      <c r="A82" s="5" t="s">
        <v>126</v>
      </c>
      <c r="B82" s="6">
        <v>2.2000000000000002</v>
      </c>
      <c r="C82" s="9">
        <f>B38*B82/100</f>
        <v>38616.028000000006</v>
      </c>
    </row>
    <row r="83" spans="1:3" x14ac:dyDescent="0.25">
      <c r="A83" s="33" t="s">
        <v>3</v>
      </c>
      <c r="B83" s="7"/>
      <c r="C83" s="9">
        <f>SUM(C39:C82)</f>
        <v>1807230.110399999</v>
      </c>
    </row>
    <row r="84" spans="1:3" x14ac:dyDescent="0.25">
      <c r="A84" s="17"/>
      <c r="B84" s="15"/>
      <c r="C84" s="23"/>
    </row>
    <row r="85" spans="1:3" x14ac:dyDescent="0.25">
      <c r="A85" s="17"/>
      <c r="B85" s="15"/>
      <c r="C85" s="23"/>
    </row>
    <row r="86" spans="1:3" x14ac:dyDescent="0.25">
      <c r="A86" s="17"/>
      <c r="B86" s="17"/>
      <c r="C86" s="17"/>
    </row>
    <row r="87" spans="1:3" x14ac:dyDescent="0.25">
      <c r="A87" s="28" t="s">
        <v>87</v>
      </c>
      <c r="B87" s="17"/>
      <c r="C87" s="17"/>
    </row>
    <row r="88" spans="1:3" x14ac:dyDescent="0.25">
      <c r="A88" s="29" t="s">
        <v>12</v>
      </c>
      <c r="B88" s="7" t="s">
        <v>51</v>
      </c>
      <c r="C88" s="7" t="s">
        <v>3</v>
      </c>
    </row>
    <row r="89" spans="1:3" x14ac:dyDescent="0.25">
      <c r="A89" s="11">
        <v>1755274</v>
      </c>
      <c r="B89" s="16">
        <v>1807230</v>
      </c>
      <c r="C89" s="18">
        <f>A89+B89</f>
        <v>3562504</v>
      </c>
    </row>
  </sheetData>
  <sheetProtection password="AF71" sheet="1" objects="1" scenarios="1" selectLockedCells="1" selectUnlockedCells="1"/>
  <pageMargins left="0.7" right="0.7" top="0.75" bottom="0.75" header="0.3" footer="0.3"/>
  <pageSetup paperSize="281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C1:L23"/>
  <sheetViews>
    <sheetView topLeftCell="A2" workbookViewId="0">
      <selection activeCell="D12" sqref="D12"/>
    </sheetView>
  </sheetViews>
  <sheetFormatPr baseColWidth="10" defaultRowHeight="15" x14ac:dyDescent="0.25"/>
  <cols>
    <col min="1" max="2" width="11.42578125" style="41"/>
    <col min="3" max="3" width="13" style="41" customWidth="1"/>
    <col min="4" max="4" width="17.28515625" style="41" customWidth="1"/>
    <col min="5" max="5" width="15.42578125" style="41" customWidth="1"/>
    <col min="6" max="6" width="18.42578125" style="41" customWidth="1"/>
    <col min="7" max="16384" width="11.42578125" style="41"/>
  </cols>
  <sheetData>
    <row r="1" spans="3:12" ht="15.75" thickBot="1" x14ac:dyDescent="0.3"/>
    <row r="2" spans="3:12" x14ac:dyDescent="0.25">
      <c r="C2" s="42" t="s">
        <v>94</v>
      </c>
      <c r="D2" s="43" t="s">
        <v>12</v>
      </c>
      <c r="E2" s="44" t="s">
        <v>96</v>
      </c>
    </row>
    <row r="3" spans="3:12" x14ac:dyDescent="0.25">
      <c r="C3" s="45" t="s">
        <v>95</v>
      </c>
      <c r="D3" s="37">
        <v>1906478</v>
      </c>
      <c r="E3" s="38">
        <v>1962910</v>
      </c>
    </row>
    <row r="4" spans="3:12" x14ac:dyDescent="0.25">
      <c r="C4" s="45" t="s">
        <v>52</v>
      </c>
      <c r="D4" s="37">
        <v>1906478</v>
      </c>
      <c r="E4" s="38">
        <v>1962910</v>
      </c>
    </row>
    <row r="5" spans="3:12" x14ac:dyDescent="0.25">
      <c r="C5" s="45" t="s">
        <v>54</v>
      </c>
      <c r="D5" s="37">
        <v>1755274</v>
      </c>
      <c r="E5" s="38">
        <v>1807230</v>
      </c>
    </row>
    <row r="6" spans="3:12" x14ac:dyDescent="0.25">
      <c r="C6" s="45" t="s">
        <v>60</v>
      </c>
      <c r="D6" s="37">
        <v>2410924</v>
      </c>
      <c r="E6" s="38">
        <v>2482287</v>
      </c>
    </row>
    <row r="7" spans="3:12" x14ac:dyDescent="0.25">
      <c r="C7" s="45" t="s">
        <v>67</v>
      </c>
      <c r="D7" s="37">
        <v>209444</v>
      </c>
      <c r="E7" s="38">
        <v>215644</v>
      </c>
    </row>
    <row r="8" spans="3:12" x14ac:dyDescent="0.25">
      <c r="C8" s="45" t="s">
        <v>74</v>
      </c>
      <c r="D8" s="37">
        <v>40217</v>
      </c>
      <c r="E8" s="38">
        <v>40523</v>
      </c>
    </row>
    <row r="9" spans="3:12" ht="15.75" thickBot="1" x14ac:dyDescent="0.3">
      <c r="C9" s="45" t="s">
        <v>86</v>
      </c>
      <c r="D9" s="37">
        <v>1755274</v>
      </c>
      <c r="E9" s="38">
        <v>1807230</v>
      </c>
    </row>
    <row r="10" spans="3:12" ht="15.75" thickBot="1" x14ac:dyDescent="0.3">
      <c r="C10" s="46"/>
      <c r="D10" s="47">
        <v>9984089</v>
      </c>
      <c r="E10" s="48">
        <v>10278734</v>
      </c>
      <c r="F10" s="39">
        <v>20262823</v>
      </c>
      <c r="L10" s="1"/>
    </row>
    <row r="14" spans="3:12" s="50" customFormat="1" x14ac:dyDescent="0.25">
      <c r="C14" s="49"/>
    </row>
    <row r="15" spans="3:12" x14ac:dyDescent="0.25">
      <c r="C15" s="49"/>
    </row>
    <row r="16" spans="3:12" x14ac:dyDescent="0.25">
      <c r="C16" s="49"/>
    </row>
    <row r="17" spans="3:3" x14ac:dyDescent="0.25">
      <c r="C17" s="49"/>
    </row>
    <row r="18" spans="3:3" x14ac:dyDescent="0.25">
      <c r="C18" s="49"/>
    </row>
    <row r="19" spans="3:3" x14ac:dyDescent="0.25">
      <c r="C19" s="49"/>
    </row>
    <row r="20" spans="3:3" x14ac:dyDescent="0.25">
      <c r="C20" s="49"/>
    </row>
    <row r="21" spans="3:3" x14ac:dyDescent="0.25">
      <c r="C21" s="49"/>
    </row>
    <row r="22" spans="3:3" x14ac:dyDescent="0.25">
      <c r="C22" s="49"/>
    </row>
    <row r="23" spans="3:3" x14ac:dyDescent="0.25">
      <c r="C23" s="1"/>
    </row>
  </sheetData>
  <sheetProtection password="AF71" sheet="1" objects="1" scenarios="1" selectLockedCells="1" selectUnlockedCells="1"/>
  <pageMargins left="0.7" right="0.7" top="0.75" bottom="0.75" header="0.3" footer="0.3"/>
  <pageSetup paperSize="2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BC4074</vt:lpstr>
      <vt:lpstr>BC4075</vt:lpstr>
      <vt:lpstr>BC4328</vt:lpstr>
      <vt:lpstr>BC4673</vt:lpstr>
      <vt:lpstr>BC4353</vt:lpstr>
      <vt:lpstr>BC3559</vt:lpstr>
      <vt:lpstr>BC4329</vt:lpstr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a-legal</dc:creator>
  <cp:lastModifiedBy>Analista Legal</cp:lastModifiedBy>
  <cp:lastPrinted>2021-02-05T14:59:52Z</cp:lastPrinted>
  <dcterms:created xsi:type="dcterms:W3CDTF">2019-06-28T13:24:42Z</dcterms:created>
  <dcterms:modified xsi:type="dcterms:W3CDTF">2021-07-21T15:18:10Z</dcterms:modified>
  <cp:contentStatus/>
</cp:coreProperties>
</file>