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24226"/>
  <mc:AlternateContent xmlns:mc="http://schemas.openxmlformats.org/markup-compatibility/2006">
    <mc:Choice Requires="x15">
      <x15ac:absPath xmlns:x15ac="http://schemas.microsoft.com/office/spreadsheetml/2010/11/ac" url="C:\Users\mvelez\Desktop\2016 base 031 urgente\"/>
    </mc:Choice>
  </mc:AlternateContent>
  <xr:revisionPtr revIDLastSave="0" documentId="13_ncr:1_{FAC33664-27E5-4A86-94F0-496D1985BEE6}" xr6:coauthVersionLast="47" xr6:coauthVersionMax="47" xr10:uidLastSave="{00000000-0000-0000-0000-000000000000}"/>
  <bookViews>
    <workbookView xWindow="-120" yWindow="-120" windowWidth="20730" windowHeight="11040" activeTab="4" xr2:uid="{00000000-000D-0000-FFFF-FFFF00000000}"/>
  </bookViews>
  <sheets>
    <sheet name="EXTEMPORANEOS" sheetId="12" r:id="rId1"/>
    <sheet name="BASE" sheetId="10" r:id="rId2"/>
    <sheet name="Base_Juridica" sheetId="1" state="hidden" r:id="rId3"/>
    <sheet name="DICTAMEN" sheetId="11" r:id="rId4"/>
    <sheet name="INFORME" sheetId="13" r:id="rId5"/>
    <sheet name="GLOSAS DE LA BASE" sheetId="7" r:id="rId6"/>
    <sheet name="TECNOLOGIAS NO POS" sheetId="8" r:id="rId7"/>
    <sheet name="Base_General" sheetId="2" state="hidden" r:id="rId8"/>
    <sheet name="SIN IMAGEN" sheetId="4" state="hidden" r:id="rId9"/>
  </sheets>
  <definedNames>
    <definedName name="_xlnm._FilterDatabase" localSheetId="1" hidden="1">BASE!$A$1:$M$214</definedName>
    <definedName name="_xlnm._FilterDatabase" localSheetId="7" hidden="1">Base_General!$A$1:$L$160</definedName>
    <definedName name="_xlnm._FilterDatabase" localSheetId="2" hidden="1">Base_Juridica!$A$1:$BY$214</definedName>
    <definedName name="_xlnm._FilterDatabase" localSheetId="3" hidden="1">DICTAMEN!$A$3:$N$216</definedName>
    <definedName name="_xlnm._FilterDatabase" localSheetId="0" hidden="1">EXTEMPORANEOS!$A$1:$N$17</definedName>
    <definedName name="_xlnm._FilterDatabase" localSheetId="5" hidden="1">'GLOSAS DE LA BASE'!$B$4:$H$39</definedName>
    <definedName name="_xlnm.Extract" localSheetId="1">BASE!$A$1:$M$1</definedName>
    <definedName name="_xlnm.Extract" localSheetId="7">Base_General!$A$1:$L$1</definedName>
    <definedName name="_xlnm.Extract" localSheetId="2">Base_Juridica!$A$1:$AJ$1</definedName>
    <definedName name="_xlnm.Database">#REF!</definedName>
    <definedName name="BDPRECIOS" localSheetId="4">#REF!</definedName>
    <definedName name="BDPRECIOS">#REF!</definedName>
    <definedName name="_xlnm.Criteria" localSheetId="1">BASE!#REF!</definedName>
    <definedName name="_xlnm.Criteria" localSheetId="7">Base_General!#REF!</definedName>
    <definedName name="_xlnm.Criteria" localSheetId="2">Base_Juridica!#REF!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13" l="1"/>
  <c r="Q8" i="13"/>
  <c r="P8" i="13"/>
  <c r="O8" i="13"/>
  <c r="M8" i="13"/>
  <c r="L8" i="13"/>
  <c r="K8" i="13"/>
  <c r="J8" i="13"/>
  <c r="I8" i="13"/>
  <c r="H8" i="13"/>
  <c r="G8" i="13"/>
  <c r="F8" i="13"/>
  <c r="N7" i="13"/>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N173" i="11"/>
  <c r="N174" i="11"/>
  <c r="N175" i="11"/>
  <c r="N176" i="11"/>
  <c r="N177" i="11"/>
  <c r="N178" i="11"/>
  <c r="N179" i="11"/>
  <c r="N180" i="11"/>
  <c r="N181" i="11"/>
  <c r="N182" i="11"/>
  <c r="N183" i="11"/>
  <c r="N184" i="11"/>
  <c r="N185" i="11"/>
  <c r="N186" i="11"/>
  <c r="N187" i="11"/>
  <c r="N188" i="11"/>
  <c r="N189" i="11"/>
  <c r="N190" i="11"/>
  <c r="N191" i="11"/>
  <c r="N192" i="11"/>
  <c r="N193" i="11"/>
  <c r="N194" i="11"/>
  <c r="N195" i="11"/>
  <c r="N196" i="11"/>
  <c r="N197" i="11"/>
  <c r="N198" i="11"/>
  <c r="N199" i="11"/>
  <c r="N200" i="11"/>
  <c r="N201" i="11"/>
  <c r="N202" i="11"/>
  <c r="N203" i="11"/>
  <c r="N204" i="11"/>
  <c r="N205" i="11"/>
  <c r="N206" i="11"/>
  <c r="N207" i="11"/>
  <c r="N208" i="11"/>
  <c r="N209" i="11"/>
  <c r="N210" i="11"/>
  <c r="N211" i="11"/>
  <c r="N212" i="11"/>
  <c r="N213" i="11"/>
  <c r="N214" i="11"/>
  <c r="N215" i="11"/>
  <c r="N216" i="11"/>
  <c r="N3" i="11"/>
  <c r="N8" i="13" l="1"/>
  <c r="I3" i="12"/>
  <c r="I4" i="12"/>
  <c r="I5" i="12"/>
  <c r="I6" i="12"/>
  <c r="I7" i="12"/>
  <c r="I8" i="12"/>
  <c r="I9" i="12"/>
  <c r="I10" i="12"/>
  <c r="I11" i="12"/>
  <c r="I12" i="12"/>
  <c r="I13" i="12"/>
  <c r="I14" i="12"/>
  <c r="I15" i="12"/>
  <c r="I16" i="12"/>
  <c r="I17" i="12"/>
  <c r="I2" i="12"/>
  <c r="F39" i="7" l="1"/>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5" i="7"/>
  <c r="D15" i="8"/>
  <c r="C15" i="8"/>
  <c r="E39" i="7"/>
  <c r="D39" i="7"/>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 i="1"/>
  <c r="G39" i="7" l="1"/>
  <c r="B214" i="1" l="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 r="B37" i="1"/>
  <c r="F160" i="2" l="1"/>
</calcChain>
</file>

<file path=xl/sharedStrings.xml><?xml version="1.0" encoding="utf-8"?>
<sst xmlns="http://schemas.openxmlformats.org/spreadsheetml/2006/main" count="20375" uniqueCount="1927">
  <si>
    <t>No. Radicado Fosyga (MYT 01/02)</t>
  </si>
  <si>
    <t>No. Consecutivo interno recobro</t>
  </si>
  <si>
    <t>No. Item</t>
  </si>
  <si>
    <t>Clasificación del Servicio entregado</t>
  </si>
  <si>
    <t>Cod_Diagnostico</t>
  </si>
  <si>
    <t>CUM_MALLA_VALIDADORA</t>
  </si>
  <si>
    <t>Item</t>
  </si>
  <si>
    <t>Valor de Recobro</t>
  </si>
  <si>
    <t>Fecha Prestación Servico</t>
  </si>
  <si>
    <t>No. De Factura</t>
  </si>
  <si>
    <t>Nombre Prestador</t>
  </si>
  <si>
    <t>Nit Prestador</t>
  </si>
  <si>
    <t>Fecha Radicación MYT 01 y 02</t>
  </si>
  <si>
    <t>No. Paquete MYT 01 y 02</t>
  </si>
  <si>
    <t>Fecha noficación glosa MYT 01 y 02</t>
  </si>
  <si>
    <t>Fecha radicación objeción MYT04</t>
  </si>
  <si>
    <t>Fecha ratificación glosa MYT04</t>
  </si>
  <si>
    <t>Descripción de la Glosa</t>
  </si>
  <si>
    <t>PAQUETE AUDITORIA_MYT04</t>
  </si>
  <si>
    <t>Nª Acta CTC</t>
  </si>
  <si>
    <t>Fecha de acta CTC</t>
  </si>
  <si>
    <t>Identificación Despacho</t>
  </si>
  <si>
    <t>Autoridad Judicial</t>
  </si>
  <si>
    <t>Ciudad</t>
  </si>
  <si>
    <t>Contenido del Fallo</t>
  </si>
  <si>
    <t>Fecha Fallo</t>
  </si>
  <si>
    <t>Nombre</t>
  </si>
  <si>
    <t>Tipo de documento</t>
  </si>
  <si>
    <t>Número de identificación</t>
  </si>
  <si>
    <t>Con Imagen Sin Imagen</t>
  </si>
  <si>
    <t>Empresa</t>
  </si>
  <si>
    <t>111060957311</t>
  </si>
  <si>
    <t>1</t>
  </si>
  <si>
    <t>APIDRA ® INSULINA GLULISINA</t>
  </si>
  <si>
    <t>E149</t>
  </si>
  <si>
    <t>19950479-01-0A10AB06</t>
  </si>
  <si>
    <t>MD</t>
  </si>
  <si>
    <t>F00000000235354</t>
  </si>
  <si>
    <t>FARMASANITAS LTDA</t>
  </si>
  <si>
    <t>800149695-1</t>
  </si>
  <si>
    <t>1213</t>
  </si>
  <si>
    <t>27/03/2014</t>
  </si>
  <si>
    <t>18/06/2014</t>
  </si>
  <si>
    <t xml:space="preserve"> 4-05--Uno o varios items incluidos en el recobro presenta alguna causal de rechazo o devolucion.</t>
  </si>
  <si>
    <t>MYT04061406</t>
  </si>
  <si>
    <t>201-20100778</t>
  </si>
  <si>
    <t>2010-07-27</t>
  </si>
  <si>
    <t>.</t>
  </si>
  <si>
    <t>OROZCO BLANCO JAIME ANDRES</t>
  </si>
  <si>
    <t>TI</t>
  </si>
  <si>
    <t>94092914083</t>
  </si>
  <si>
    <t>Con Imagen</t>
  </si>
  <si>
    <t>Eps Sanitas</t>
  </si>
  <si>
    <t>2</t>
  </si>
  <si>
    <t xml:space="preserve"> 2-01--Lo recobrado no corresponde con lo facturado por el proveedor.,  1-01--Solicitud de Recobro presentada en forma extemporanea de conformidad con el articulo 13 del Decreto-Ley 1281 de 2002.</t>
  </si>
  <si>
    <t>1320611203071</t>
  </si>
  <si>
    <t>BOMBA  INSULINA</t>
  </si>
  <si>
    <t>E146</t>
  </si>
  <si>
    <t>85785</t>
  </si>
  <si>
    <t>IN</t>
  </si>
  <si>
    <t>FAR100000001325160</t>
  </si>
  <si>
    <t>FARMASANITAS SAS</t>
  </si>
  <si>
    <t xml:space="preserve"> 1-03--Los valores objeto de recobro ya hayan sido pagados por el Fosyga</t>
  </si>
  <si>
    <t>11001-20130617022</t>
  </si>
  <si>
    <t>2013-06-17</t>
  </si>
  <si>
    <t>MENDIVIL HUFFINGTON MAURICIO JOSE</t>
  </si>
  <si>
    <t>CC</t>
  </si>
  <si>
    <t>1020732592</t>
  </si>
  <si>
    <t>1320611203687</t>
  </si>
  <si>
    <t>BOMBA DE INSULINA PARADIGMA</t>
  </si>
  <si>
    <t>SSF 0000000028788</t>
  </si>
  <si>
    <t>SUMINISTRO YSERVICIOS FARMACEUTICOS SAS</t>
  </si>
  <si>
    <t>900489830-0</t>
  </si>
  <si>
    <t>1113</t>
  </si>
  <si>
    <t>16/04/2014</t>
  </si>
  <si>
    <t xml:space="preserve"> 1-03 Los valores objeto de recobro ya hayan sido pagados por el Fosyga  1-01 Solicitud de Recobro presentada en forma extemporanea de conformidad con el articulo 13 del Decreto-Ley 1281 de 2002.</t>
  </si>
  <si>
    <t>MYT04041404</t>
  </si>
  <si>
    <t>111-2012013158</t>
  </si>
  <si>
    <t>FACIOLINCE BERROCAL VICTORIA EUGENIA</t>
  </si>
  <si>
    <t>42899621</t>
  </si>
  <si>
    <t>1320608200890</t>
  </si>
  <si>
    <t>BOMBA DE INSULINA PARADIGMA VEO</t>
  </si>
  <si>
    <t>SSF00000000169752</t>
  </si>
  <si>
    <t>A-661-20120429</t>
  </si>
  <si>
    <t>BRAVO FLOREZ ANGELICA MARIA</t>
  </si>
  <si>
    <t>29180019</t>
  </si>
  <si>
    <t>1520302058132</t>
  </si>
  <si>
    <t>GLUCOMETRO FREESTYLE</t>
  </si>
  <si>
    <t>E109</t>
  </si>
  <si>
    <t>105395</t>
  </si>
  <si>
    <t>FAR100000002262351</t>
  </si>
  <si>
    <t>215</t>
  </si>
  <si>
    <t>23/04/2015</t>
  </si>
  <si>
    <t>18/06/2015</t>
  </si>
  <si>
    <t>1601--El fallo de tutela no ordena lo recobrado, 601--La tecnología en salud recobrada está incluida en los planes de beneficios vigentes para la fecha de prestación</t>
  </si>
  <si>
    <t>MYT04061506</t>
  </si>
  <si>
    <t>680014003002-2014-00574-00</t>
  </si>
  <si>
    <t>02</t>
  </si>
  <si>
    <t>JUZGADO CIVIL MUNICIPAL DE MINIMA CUANTIA</t>
  </si>
  <si>
    <t>68001</t>
  </si>
  <si>
    <t xml:space="preserve"> CONCEDER EL AMPARO DE LOS DERECHOS FUNDAMENTALES A LA SALUD Y VIDA DIGNA Y LOS DERECHOS DEL ADULTO MAYOR DE LA SEÑORA MARÍA SBANY GANDUR DE DÍAZ, POR LAS RAZONES EXPUESTAS EN LA PARTE MOTIVA DE ESTA PROVIDENCIA.
SEGUNDO: ORDENAR A SANITAS EPS POR MEDIO DE SU REPRESENTANTE LEGAL O QUIEN HAGA SUS VECES QUE DENTRO DE LAS CUARENTA Y OCHO (48) HORAS SIGUIENTES A LA NOTIFICACIÓN DEL PRESENTE FALLO, SI AÚN NO LO HUBIERE HECHO, CONVOQUE UNA JUNTA MÉDICA EN LA QUE ESTÉ PRESENTE EL MÉDICO TRATANTE DE LA SEÑORA MARÍA SBANY GANDUR DE DÍAZ, PARA QUE LA VALORE MÉDICAMENTE Y DETERMINE SI LOS SERVICIOS DE "ENFERMERA O CUIDADOR LAS 24 HORAS, EL SUMINISTRO DE PAÑALES DESECHABLES, TRASLADO EN AMBULANCIA, LOS MEDICAMENTOS POS, NO POS, EXÁMENES DE DIAGNÓSTICO, INCLUSIÓN EN EL PROGRAMA DE ATENCIÓN DE PACIENTE DOMICILIARIO" Y DETERMINE QUE OTROS SERVICIOS EN SALUD SON NECESARIOS PARA LA RECUPERACIÓN DE LA PACIENTE EN EL TRATAMIENTO DE LAS PATOLOGÍAS QUE PRESENTA Y QUE DIERON ORIGEN A LA PRESENTE ACCIÓN, Y SI ESTOS SON EFECTIVAMENTE NECESARIOS PARA GARANTIZAR EL DERECHO FUNDAMENTAL A LA SALUD Y LA VIDA DE LA SEÑORA MARÍA SBANY GANDUR DE DÍAZ, Y DE REQUERIRLOS, PROCEDA A AUTORIZAR SU SUMINISTRO DE MANERA INMEDIATA.
TERCERO: ADVERTIR A SANITAS EPS, QUE DE NO DAR CUMPLIMIENTO A LAS ORDENES EMITIDAS EN ESTE FALLO SE HARÁ ACREEDORA A LAS SANCIONES ESTABLECIDAS EN LOS ARTÍCULOS 52 Y 53 DEL DECRETO 2591 DE 1991 QUE CONTEMPLAN UN MECANISMO PARA VERIFICAR EL CUMPLIMIENTO DE LAS ORDENES DE TUTELA Y, DE SER EL CASO, IMPONER LAS SANCIONES A LAS QUE HUBIERE LUGAR, SEÑALANDO PARA TAL FIN, NO SOLO EL ARRESTO Y LA MULTA, SINO INVESTIGACIÓN DE TIPO PENAL POR EL DESACATO AL FALLO DE LA TUTELA, PUES, ES OBLIGACIÓN DEL FUNCIONARIO JUDICIAL COMUNICAR A LAS AUTORIDADES CORRESPONDIENTES LA INFRACCIÓN A TALES NORMAS.
CUARTO: CONCEDER A SANITAS EPS LA FACULTAD DE RECOBRAR CONTRA EL FOSYGA, POR EL VALOR DEL TRATAMIENTO ORDENADO Y LOS DEMÁS GASTOS EN LOS QUE INCURRA PARA EL CUMPLIMIENTO DE ESTE FALLO, SIEMPRE Y CUANDO SE TRATE DE ATENCIONES NO INCLUIDAS EN EL POS
QUINTO: SE REQUIERE A LA PARTE ACCIONANTE PARA QUE EN UN TÉRMINO DE DIEZ DÍAS CONTADOS A PARTIR DE LA NOTIFICACIÓN DEL PRESENTE FALLO INFORME A ESTE DESPACHO SOBRE EL CUMPLIMIENTO DE LA ORDEN DADA A LA ACCIONADA SANITAS EPS, LO ANTERIOR PARA DAR CUMPLIMIENTO A LO ORDENADO EN LOS ARTÍCULOS 27 Y 52 DEL DECRETO 2591 DE 1991.
SEXTO: NOTIFÍQUESE LA PRESENTE PROVIDENCIA A LAS PARTES DE CONFORMIDAD CON EL ARTÍCULO 30 DEL DECRETO 2591 DE 1.991.
SÉPTIMO: SI NO FUERE IMPUGNADO ESTE FALLO, REMÍTANSE LAS DILIGENCIAS A LA HONORABLE CORTE CONSTITUCIONAL, PARA SU EVENTUAL REVISIÓN</t>
  </si>
  <si>
    <t>2014-08-04</t>
  </si>
  <si>
    <t>GANDUR ABUABARA MARIA SBANY</t>
  </si>
  <si>
    <t>40789145</t>
  </si>
  <si>
    <t>1420311029474</t>
  </si>
  <si>
    <t>LANCETA ABBOT PAREA GLUCOMETRIA</t>
  </si>
  <si>
    <t>E119</t>
  </si>
  <si>
    <t>36482</t>
  </si>
  <si>
    <t>FAR100000002102933</t>
  </si>
  <si>
    <t>1114</t>
  </si>
  <si>
    <t>20/03/2015</t>
  </si>
  <si>
    <t>1601 El fallo de tutela no ordena lo recobrado 1705 El monto a reconocer presenta diferencias</t>
  </si>
  <si>
    <t>MYT04555221</t>
  </si>
  <si>
    <t>2014-412</t>
  </si>
  <si>
    <t>09/04/2014</t>
  </si>
  <si>
    <t>16</t>
  </si>
  <si>
    <t>JUZGADO CIVIL MUNICIPAL</t>
  </si>
  <si>
    <t>BOGOTA</t>
  </si>
  <si>
    <t xml:space="preserve">CONCEDER, LA PROTECCIÓN A LOS DERECHOS FUNDAMENTALES A LA VIDA, EN CONEXIDAD CON LA SALUD Y LA IGUALDAD, INVOCADOS EN LA PRESENTE ACCIÓN DE TUTELA POR PIEDAD YAZMIN ALVAREZ CORREDOR, A FAVOR DE SU SEÑORA MADRE BLANCA ELVIRA CORREDOR, POR LAS RAZONES SIGNADAS UT SUPRA.
SEGUNDO: ORDENAR A LA ACCIONADA EPS SANITAS, QUE EN EL TÉRMINO DE 48 HORAS, CONTADAS A PARTIR DE LA NOTIFICACIÓN DE ESTA PROVIDENCIA, PROCEDA A ORDENAR LA PERTINENTE PARA EL TRATAMIENTO DE LA SEÑORA BLANCA ELVIRA CORREDOR Y QUE DE IGUAL MANERA SE GARANTICE A LA SEÑORA EN MENCIÓN LOS SERVICIOS MÉDICOS DE ACUERDO A SU PATOLOGÍA.
TERCERO: ORDENARLE A LA EPS SANITAS, PROCEDA A REALIZAR LAS ACTUACIONES TENDIENTES A DARLE CUMPLIMIENTO A ESTA PROVIDENCIA E INFORMAR A ESTE DESPACHO, EN EL TERMINO PERENTORIO DE 48 HORAS, CONTADOS A PARTIR DE LA NOTIFICACIÓN DEL PRESENTE FALLO, SO PENA DE VERSE INCURSO TANTO EN LA SANCIÓN PECUNIARIA Y/O EL ARRESTO A QUE SE CONTRAE LOS ARTÍCULOS 27 Y 53 DEL DECRETO 2591 DE 1991.
CUARTO: EN CASO DE NO SER IMPUGNADO ESTE FALLO, DENTRO DEL TÉRMINO LEGALMENTE SEÑALADO, REMÍTASE LO ACTUADO PROCESALMENTE A LA HONORABLE CORTE CONSTITUCIONAL PARA SU EVENTUAL REVISIÓN.
</t>
  </si>
  <si>
    <t>CORREDOR DE ALVAREZ BLANCA ELVIRA</t>
  </si>
  <si>
    <t>20267237</t>
  </si>
  <si>
    <t>1410307010270</t>
  </si>
  <si>
    <t>LANCETA CAJ X 200 MEDISENSE</t>
  </si>
  <si>
    <t>38242</t>
  </si>
  <si>
    <t>FAR100000001987997</t>
  </si>
  <si>
    <t>FARMASANITAS S.A.S</t>
  </si>
  <si>
    <t>1014</t>
  </si>
  <si>
    <t>19/02/2015</t>
  </si>
  <si>
    <t>1705 El monto a reconocer presenta diferencias 1705 El monto a reconocer presenta diferencias</t>
  </si>
  <si>
    <t>2006-1398</t>
  </si>
  <si>
    <t>67</t>
  </si>
  <si>
    <t>JUZGADO CIVIL MUNICIPAL BOGOTA D.C.  CUNDINAMARCA</t>
  </si>
  <si>
    <t>DECLARAR PROCEDENTE LA ACCION DE TUTELA ………TUTELAR ……….AUTORIZAR LAS TIRILLAS, LAS AMPOLLETAS DE INSULINA LISPRO HUMALOG Y LANTUS GRAGINA Y LAS LANCETAS, QUE SE ENCUENTRAN DENTRO DEL POS</t>
  </si>
  <si>
    <t>18/12/2006</t>
  </si>
  <si>
    <t xml:space="preserve">SOTELO PIMIENTA ESTEBAN </t>
  </si>
  <si>
    <t>1000470212</t>
  </si>
  <si>
    <t>Sin Imagen</t>
  </si>
  <si>
    <t>1320611201283</t>
  </si>
  <si>
    <t>LANCETA GLUCOMETRICA DIABETES NO INSULINO DEPENDIENTE</t>
  </si>
  <si>
    <t>FAR100000001403277</t>
  </si>
  <si>
    <t xml:space="preserve"> 4-03 Como consecuencia del acta de CTC o fallo de tutela se incluyen prestaciones contenidas en los planes de beneficios</t>
  </si>
  <si>
    <t>25307-20130724002</t>
  </si>
  <si>
    <t>2013-07-24</t>
  </si>
  <si>
    <t>VELANDIA  PEDRO ANTONIO</t>
  </si>
  <si>
    <t>5552325</t>
  </si>
  <si>
    <t>1520601203400</t>
  </si>
  <si>
    <t>LANCETA GLUCOMETRICA MEDISENSE</t>
  </si>
  <si>
    <t>FAR100000002328550</t>
  </si>
  <si>
    <t>115</t>
  </si>
  <si>
    <t>2101--El usuario se encuentra reportado en Régimen de Excepción</t>
  </si>
  <si>
    <t>68001-20141111025</t>
  </si>
  <si>
    <t>2014-11-11</t>
  </si>
  <si>
    <t xml:space="preserve">CRISTANCHO WILCHES MARLENE </t>
  </si>
  <si>
    <t>27953119</t>
  </si>
  <si>
    <t>1520601203319</t>
  </si>
  <si>
    <t>FAR100000002325907</t>
  </si>
  <si>
    <t>24/03/2015</t>
  </si>
  <si>
    <t>22/05/2015</t>
  </si>
  <si>
    <t>1902--La orden o fórmula médica no evidencia la prescripción</t>
  </si>
  <si>
    <t>MYT04051505</t>
  </si>
  <si>
    <t>A-5001-20140603297</t>
  </si>
  <si>
    <t>2014-06-03</t>
  </si>
  <si>
    <t xml:space="preserve">PALACIO RAIGOSA DAVID </t>
  </si>
  <si>
    <t>71316964</t>
  </si>
  <si>
    <t>1420612002089</t>
  </si>
  <si>
    <t>LANCETA GLUCOMETRICA OPTIUM</t>
  </si>
  <si>
    <t>2014-02-15</t>
  </si>
  <si>
    <t>FAR100000001729973</t>
  </si>
  <si>
    <t>1214</t>
  </si>
  <si>
    <t>601--La tecnología en salud recobrada está incluida en los planes de beneficios vigentes para la fecha de prestación</t>
  </si>
  <si>
    <t>68001-20140201023</t>
  </si>
  <si>
    <t>2014-02-01</t>
  </si>
  <si>
    <t>QUINTERO RUEDA CARLOS ENRIQUE</t>
  </si>
  <si>
    <t>13643979</t>
  </si>
  <si>
    <t>1440611030090</t>
  </si>
  <si>
    <t>LANCETA MEDISENSE</t>
  </si>
  <si>
    <t>FAR100000001733328</t>
  </si>
  <si>
    <t>19/03/2015</t>
  </si>
  <si>
    <t>902 El usuario no es consistente en los diferentes soportes del recobro</t>
  </si>
  <si>
    <t>11001-20140205118</t>
  </si>
  <si>
    <t>CLAVIJO CARDOZO SERGIO ALEJANDRO</t>
  </si>
  <si>
    <t>1007476146</t>
  </si>
  <si>
    <t>1520600102273</t>
  </si>
  <si>
    <t>FAR100000002370306</t>
  </si>
  <si>
    <t>0315</t>
  </si>
  <si>
    <t>4203 El valor recobrado no se encuentra debidamente liquidado, soportado y conforme a la regulaciÃ³n vigente 4203 El valor recobrado no se encuentra debidamente liquidado, soportado y conforme a la regulaciÃ³n vigente</t>
  </si>
  <si>
    <t>11001-20141203180</t>
  </si>
  <si>
    <t>CUBAQUE DELGADO PAOLA ROCIO</t>
  </si>
  <si>
    <t>52377220</t>
  </si>
  <si>
    <t>1320311019965</t>
  </si>
  <si>
    <t>E103</t>
  </si>
  <si>
    <t>FAR100000001316977</t>
  </si>
  <si>
    <t xml:space="preserve"> 1-02 El medicamento, servicio medico o prestacion de salud objeto de la solicitud de recobro no corresponda a lo ordenado por el fallo de tutela o al autorizado por el Comite Tecnico-Cientifico, segun el caso</t>
  </si>
  <si>
    <t>2007-0919</t>
  </si>
  <si>
    <t>07</t>
  </si>
  <si>
    <t>JUZGADO PENAL MUNICIPAL</t>
  </si>
  <si>
    <t>BARRANQUILLA</t>
  </si>
  <si>
    <t>ORDENAN EXPEDIR LAS ORDENES PERTINENTES PARA QUE SE LE BRINDE A LA ACCIONANTE UNA ATENCION INTEGRAL EN SALUD Y LE SEA SUMINISTRADO LA TERAPIA ANGIOGENICA EN LOS TERMINOS Y CONDICIONES PRESCRITOS POR EL MEDICO TRATANTE, LO CUAL  ES VITAL PARA LA  ENFERMEDAD QUE PADECE Y ASI LLEVAR UNA VIDA DIGNA</t>
  </si>
  <si>
    <t>19/09/2007</t>
  </si>
  <si>
    <t>VILLA GOMEZ DAISY ISABEL</t>
  </si>
  <si>
    <t>22521148</t>
  </si>
  <si>
    <t>1320311042933</t>
  </si>
  <si>
    <t>FAR100000001373090</t>
  </si>
  <si>
    <t>2007-19-09</t>
  </si>
  <si>
    <t>1420608200234</t>
  </si>
  <si>
    <t>E139</t>
  </si>
  <si>
    <t>FAR100000001863471</t>
  </si>
  <si>
    <t>0814</t>
  </si>
  <si>
    <t>19/12/2014</t>
  </si>
  <si>
    <t>1705 El monto a reconocer presenta diferencias</t>
  </si>
  <si>
    <t>11001-20140205193</t>
  </si>
  <si>
    <t xml:space="preserve">ABELLO ORTIZ ERNESTO </t>
  </si>
  <si>
    <t>17064911</t>
  </si>
  <si>
    <t>1420306078300</t>
  </si>
  <si>
    <t>FAR100000001778633</t>
  </si>
  <si>
    <t>0714</t>
  </si>
  <si>
    <t>18/12/2014</t>
  </si>
  <si>
    <t xml:space="preserve">1601 El fallo de tutela no ordena lo recobrado 1902 La orden o fÃ¯Â¿Â½rmula mÃ¯Â¿Â½dica no evidencia la prescripciÃ¯Â¿Â½n </t>
  </si>
  <si>
    <t>0202-03</t>
  </si>
  <si>
    <t>26</t>
  </si>
  <si>
    <t>ASUMIR EL PAGO DE LOS COSTOS OCASIONADOS POR LA INTERVENSION QUIRURGICA Y EL TRATAMIENTO POSTOPERATORIO Y PROPORCIONAR LOS TRATAMIENTOS POSTERIORES TANTO MEDICOS COMO QUIRURGICOS Y DE HOSPITALIZACION QUE REQUIERA EL PACIENTE</t>
  </si>
  <si>
    <t>03/10/2003</t>
  </si>
  <si>
    <t>DIEZ VARGAS NICOLAS MAURICIO</t>
  </si>
  <si>
    <t>19345205</t>
  </si>
  <si>
    <t>1420312033915</t>
  </si>
  <si>
    <t>FAR100000002141955</t>
  </si>
  <si>
    <t>21/05/2015</t>
  </si>
  <si>
    <t>1701 El monto a reconocer presenta diferencias 1701 El monto a reconocer presenta diferencias</t>
  </si>
  <si>
    <t>2010-0219-00</t>
  </si>
  <si>
    <t>09/12/2010</t>
  </si>
  <si>
    <t>11</t>
  </si>
  <si>
    <t>CALI</t>
  </si>
  <si>
    <t>2 ORDENAR A SANITAS EPS, ENTREGUE EL MEDICAMENTO PIOGLITAZONO 30 MG, IGUALMENTE SE LE AUTORICEN LOS MEDICAMENTOS, INSUMOS, TRATAMIENTOS CLINICOS Y HOSPITALARIOS, INTERVENCIONES QUIRURGICAS, CONSULTAS CON MEDICOS GENERALES Y ESPECIALISTAS, CUIDADOS INTENSIVOS E INTERMEDIOS Y TODO AQUELLO QUE SEA REQUERIDO POR EL MEDICO TRATANTE Y QUE NO SE ENCUENTRE CONTEMPLADO DENTRO DEL POS EN LOS LUGARES Y LAS CONDICIONES QUE SU CASO REQUIERA, PARA ATENDER ASI DE ESTA MANERA EL DELICADO ESTADO DE SALUD DEL SEÑOR PABLO ESCUDERO CON RELACION A LAS ENFERMEDADES DIABETES E HIPERTENSION___________3 AUTORIZAR A EPS SANITAS REPETIR CONTRA EL FOSYGA RECUPERAR EL 50%</t>
  </si>
  <si>
    <t>ESCUDERO FIGUEROA PABLO LUIS</t>
  </si>
  <si>
    <t>94382208</t>
  </si>
  <si>
    <t>1420601202809</t>
  </si>
  <si>
    <t>FAR100000001178433</t>
  </si>
  <si>
    <t>0114</t>
  </si>
  <si>
    <t>1704 El monto a reconocer presenta diferencias</t>
  </si>
  <si>
    <t>81-201206463</t>
  </si>
  <si>
    <t>2012-06-28</t>
  </si>
  <si>
    <t xml:space="preserve">INFANTE ISAZA GUILLERMO </t>
  </si>
  <si>
    <t>19228023</t>
  </si>
  <si>
    <t>1420306030036</t>
  </si>
  <si>
    <t>FAR100000001785242</t>
  </si>
  <si>
    <t>0614</t>
  </si>
  <si>
    <t>19/01/2015</t>
  </si>
  <si>
    <t>501 No se evidencia la entrega de la tecnologÃ¯Â¿Â½a en salud No POS objeto de recobro</t>
  </si>
  <si>
    <t>54</t>
  </si>
  <si>
    <t>JUZGADO PENAL MUNICIPAL CON FUNCION DE CONTROL DE GARANTIAS</t>
  </si>
  <si>
    <t>1- TUTELAR LOS DERECHOS FUNDAMENTALES A LA SALUD, LA VIDA E INTEGRIDAD FISICA DE LA SEÑORA VICTORIA EUGENIA VENGOECHEA CARREÑO, PUESTOS EN PELIGRO POR LA EPS SANITAS.
2- ORDENAR AL REPRESENTANTE LEGAL DE LA EPS SANITAS, QUE EN UN TERMINO DE 48 HORAS CONTADAS A PARTIR DE LA NOTIFICACIÓN DEL PRESENTE FALLO, ADOPTE LAS MEDIDAS NECESARIAS PARA QUE SE CONTINUE PRESTANDO EL SERVICIO DE SUMINISTRO DE MEDICAMENTOS, INSUMOS, ELEMENTOS, TRATAMIENTOS, ETC, SIN INTERRUPCION DE TIEMPO, ES DECIR, A LA ACCIONANTE NO LE DEBE FALTAR NI UN SOLO DIA LO QUE REQUIERE PARA EL TRATAMIENTO DE SU ENFERMEDAD DE DIABETES MELLITUS1
3- ORDENAR A LA EPS SANITAS BRINDAR LA ATENCIÓN INTEGRAL DE LA PACIENTE VICTORIA EUGENIA VENGOECHEA CARREÑO, EN RAZON A LA ENFERMEDAD QUE PRESENTA
4-  ESPECIFICAR QUE SANITAS EPS, EN CUMPLIMIENTO DE LAS REITERADAS JURISPRUDENCIAS DE TUTELA DE LA CORTE CONSTITUCIONAL, PUEDE REPETIR CONTRA EL FOSYGA, PARA QUE LE SEA PAGADA A TRAVÉS DE LA CUENTA RESPECTIVA, EL COSTO DE LOS
MEDICAMENTOS,INSUMOS, ELEMENTOS ETC. QUE NO ESTEN PREVISTOS EN EL POS Y DEBA CUBRIR CON OCASION DEL TRATAMIENTO INTEGRAL ORDENADO EN EL PRESENTE FALLO.</t>
  </si>
  <si>
    <t>29/12/2009</t>
  </si>
  <si>
    <t>VENGOECHEA CARREÑO VICTORIA EUGENIA</t>
  </si>
  <si>
    <t>52424479</t>
  </si>
  <si>
    <t>1420306048031</t>
  </si>
  <si>
    <t>FAR100000001764653</t>
  </si>
  <si>
    <t>VENGOECHEA CARRENO VICTORIA EUGENIA</t>
  </si>
  <si>
    <t>1420303046523</t>
  </si>
  <si>
    <t>FAR100000001540093</t>
  </si>
  <si>
    <t>0314</t>
  </si>
  <si>
    <t>20/10/2014</t>
  </si>
  <si>
    <t>1601 El fallo de tutela no ordena lo recobrado</t>
  </si>
  <si>
    <t>1420304026058</t>
  </si>
  <si>
    <t>FAR100000001657072</t>
  </si>
  <si>
    <t>0414</t>
  </si>
  <si>
    <t>1420604201221</t>
  </si>
  <si>
    <t>FAR100000001607696</t>
  </si>
  <si>
    <t>21/10/2014</t>
  </si>
  <si>
    <t xml:space="preserve">1902 La orden o fÃ¯Â¿Â½rmula mÃ¯Â¿Â½dica no evidencia la prescripciÃ¯Â¿Â½n </t>
  </si>
  <si>
    <t>68001-20131010047</t>
  </si>
  <si>
    <t>2013-10-10</t>
  </si>
  <si>
    <t>CRUZ DE ARIZA FLOR DE MARIA</t>
  </si>
  <si>
    <t>27966462</t>
  </si>
  <si>
    <t>1420604201523</t>
  </si>
  <si>
    <t>FAR100000001537122</t>
  </si>
  <si>
    <t>11001-201310261375</t>
  </si>
  <si>
    <t>2013-10-26</t>
  </si>
  <si>
    <t xml:space="preserve">ACUÑA DE ACEVEDO LEONOR </t>
  </si>
  <si>
    <t>20178669</t>
  </si>
  <si>
    <t>1320305009473</t>
  </si>
  <si>
    <t>FAR100000001026195</t>
  </si>
  <si>
    <t>513</t>
  </si>
  <si>
    <t>22/07/2013</t>
  </si>
  <si>
    <t>17/10/2013</t>
  </si>
  <si>
    <t>MYT04101310</t>
  </si>
  <si>
    <t>2007-1241</t>
  </si>
  <si>
    <t>62</t>
  </si>
  <si>
    <t>11001</t>
  </si>
  <si>
    <t>1 CONCEDER… 2 ORDENAR A EPS SANITAS QUE PROCEDA A AUTORIZAR EL SUMINISTRO DE LOS INSUMOS TIRILLAS PARA GLUCOMETRIA Y JERINGAS PARA INSULINA MENSUALES, CONFORME A LA PRESCRIPCIÓN DEL MEDICO TRATANTE, CUBRINEDO LA TOTALIDAD DE SU COSTO, DE FORMA QUE SE GARANTICE LA EFECTIVIDAD DE SU DERECHO A GOZAR DE UNA VIDA Y SALUD DIGNAS.</t>
  </si>
  <si>
    <t>2007-10-19</t>
  </si>
  <si>
    <t>GOMEZ ROMERO LAURA CAMILA</t>
  </si>
  <si>
    <t>1014857241</t>
  </si>
  <si>
    <t>1320305057592</t>
  </si>
  <si>
    <t>2013-02-28</t>
  </si>
  <si>
    <t>FAR100000001080981</t>
  </si>
  <si>
    <t>1320605102307</t>
  </si>
  <si>
    <t>FAR100000000931465</t>
  </si>
  <si>
    <t>111-201212258</t>
  </si>
  <si>
    <t>2012-12-07</t>
  </si>
  <si>
    <t xml:space="preserve">BARRAGAN CANTOR JAIME </t>
  </si>
  <si>
    <t>17015138</t>
  </si>
  <si>
    <t>1340612066835</t>
  </si>
  <si>
    <t>FAR100000000869154</t>
  </si>
  <si>
    <t xml:space="preserve"> 2-25--Cuando el usuario reportado en el recobro se registre como fallecido en la BDUA, RNEC, RUAF o en aquellas bases de datos que se utilicen para tal efecto, para la fecha de prestaciÃ³n del servicio,  1-03--Los valores objeto de recobro ya hayan sido pagados por el Fosyga</t>
  </si>
  <si>
    <t>111-2012091218</t>
  </si>
  <si>
    <t>2012-09-04</t>
  </si>
  <si>
    <t>MAHECHA DE GAITAN ROSA HERSILIA</t>
  </si>
  <si>
    <t>20519998</t>
  </si>
  <si>
    <t>1320306060948</t>
  </si>
  <si>
    <t>E107</t>
  </si>
  <si>
    <t>FAR100000001168357</t>
  </si>
  <si>
    <t>613</t>
  </si>
  <si>
    <t>15/08/2013</t>
  </si>
  <si>
    <t>19/11/2013</t>
  </si>
  <si>
    <t xml:space="preserve"> 1-02--El medicamento, servicio medico o prestacion de salud objeto de la solicitud de recobro no corresponda a lo ordenado por el fallo de tutela o al autorizado por el Comite Tecnico-Cientifico, segun el caso</t>
  </si>
  <si>
    <t>MYT04111311</t>
  </si>
  <si>
    <t>2008-0044</t>
  </si>
  <si>
    <t>7</t>
  </si>
  <si>
    <t>PRIMERO: DECLARAR PROCEDENTE LA ACCIÓN CONSTITUCIONAL DE TUTELE INTERPUESTA POR HERMENCIA APARICIO DE BAYONA, EN CONTRA DE SANITAS EPS, Y A LA QUE SE VINCULÓ AL MINISTERIO DE PROTECCIÓN SOCIAL, PARA LA PROTECCIÓN DEL DERECHO A LA SALUD, LA VIDA LA SEGURIDAD SOCIAL Y LA PROTECCIÓN ESPECIAL ALA TERCERA EDAD, POR LAS RAZONES EXPUESTA EN LA MOTIVA DE ESTA PROVIDENCIA._x000D_
SEGUNDO: ORDENAR A SANITAS EPS, EN EL EVENTO QUE NO LO HUBIERE HECHO, PARA_x000D_
QUE EN EL TÉRMINO DE LAS CUARENTA Y OCHO (48) HORAS SIGUIENTES A LA NOTIFICACIÓN DE ESTA SENTENCIA, AUTORICE A LA ACCIONANTE HERMENCIA APARICIO DE BAYONA. EL SUMINISTRO Y ADAPTACIÓN DE TOS AUDIFONOS BILATERALES OTICON REFERENCIA TEGO PRO INTELIGENCIA ARTIFICIAL, TAL COMO FUE ORDENADO POR LA AUDIOLOGA TRATANTE, DRA. ANA MARIA ARANGO P., ASUMIENDO EN SU TOTALIDAD EL COSTO DEL ALUDIDO DISPOSITIVO POR ESTAR CONTEMPLADO EN EL MANUAL DE INTERVENCIONES Y PROCEDIMIENTOS DEL PLAN OBLIGATORIO DE SALUD, DE IGUAL MANERA, LA ASISTENCIA INTEGRAL EN SALUD COMO LA ENTREGA CJE MEDICAMENTOS, AUTORIZACIONES PARA PROCEDIMIENTOS, TRATAMIENTOS, CIRUGIAS Y HOSPITALIZACIONES QUE REQUIERA CON RELACIÓN A LAS PATOLOGLAS QUE ESTÁ AFECTANDO SU SALUD, TALES COMO HIPOACUSIA MODERADA SENSORIAL (COCLEAR) BILATERAL, DIABETES MELLITUS II, NEFROPATIA DIASETICA Y OCLUSION DE LA ARTERIA TIBIAL (INSUFICIENCIA VENOSA), SIN LIMITACIÓN ALGUNA, NL ESTOS SE ENCUENTREN FUERA DEL POS._x000D_
TERCERO:: DETERMINAR QUE A SANITAS EPS, NO LE ASISTEEL DERECHO A OBTENER EL REEMBOLSO DO LO GASTADO SRI CUMPLIMIENTO DE LA ORDEN EMITIDA POR EL DESPACHO EN CUANTO AL SUMINISTRO Y ADAPTACIÓN DE LOS AUDIFONOS BILATERALES OTICON REFERENCIA TEGO PRO INTELIGENCIA ARTIFICIAL SE REFIERE, POR ENCONTRARSE CONTEMPLADO DENTRO DEL MANUAL DE PROCEDIMIENTOS E INTERVENCIONES DEL PIAN OBLIGATORIO DE SALUD DE ACUERDO CON LO EXPUESTO EN LA MOTIVACIÓN; AHORI BIEN, EN RELACIÓN CON EL VALOR QUE CORRESPONDA AL PAGO DE LOS SOBRECOSTOS QUE DEBA ASUMIR EN VIRTUD DE LA ASISTENCIA INTEGRAL AQUL ORDENADA Y QUE NO ESTÉN CONTEMPLADOS EN EL PLAN DE BENEFICIOS DEL RÉGIMEN CONTRIBUTIVO DE SEGURIDAD SOCIAL EN SALUD, COMO SUMINISTRO DE TRATAMIENTOS. PROCEDIMIENTOS O MEDICAMENTOS QUE SE REQUIERAN EN RAZÓN DE LAS PATOIOGLAS QUE PRESENTA LA ACCIONANTE Y QUE DIERON ORIGEN A LA PRESENTO ACCIÓN DE TUTELA. ESTO ES_x000D_
HIPOACUSIA MODERADA SENSORIAL (COCLEAR) BILATERAL DIABETES MELLITUS II, NEFROPATIA DIABETICA Y OCLUSION DE LA ARTERIA TIBIAL ( INSUFICIENCIA VENOSA), PODRÉ REPETIR CONTRA LA SUB-CUENTA CORRESPONDIENTE AL FONDO DE SOLIDARIDAD Y GARANTIAS DEL SISTEMA DE SEGURIDAD SOCIAL EN SALUD -FOSYGA-, EN EL PÓRCENTAJE ESTABLECIDO POR LA LEY Y EN LOS TÉMILNO* Y CON SUJECLÓN A LO PREVISTO EN LA RESOLUCIÓN 2933 DE 2006, EXPEDIDA POR EL MINISTERIO DE LA PROTECCIÓN SOCIAL</t>
  </si>
  <si>
    <t>2008-06-04</t>
  </si>
  <si>
    <t xml:space="preserve">APARICIO DE BAYONA HERMENCIA </t>
  </si>
  <si>
    <t>27908716</t>
  </si>
  <si>
    <t>1420604200054</t>
  </si>
  <si>
    <t>FAR100000001001103</t>
  </si>
  <si>
    <t>414</t>
  </si>
  <si>
    <t>1801--La solicitud se presenta en forma extemporánea de conformidad con el artículo 111 del Decreto Ley 019 de 2012 modificatorio del artículo 13 del Decreto 1281 de 2002.</t>
  </si>
  <si>
    <t>761-2012091049</t>
  </si>
  <si>
    <t>2012-09-28</t>
  </si>
  <si>
    <t xml:space="preserve">CARDENAS DE PEREA ELENA </t>
  </si>
  <si>
    <t>29584284</t>
  </si>
  <si>
    <t>1420604201005</t>
  </si>
  <si>
    <t>E102</t>
  </si>
  <si>
    <t>FAR100000000967078</t>
  </si>
  <si>
    <t>5001-20130109009</t>
  </si>
  <si>
    <t>2013-01-09</t>
  </si>
  <si>
    <t>MOLINA DE DIAZ MARIA ALBERTINA</t>
  </si>
  <si>
    <t>32325198</t>
  </si>
  <si>
    <t>1420604201007</t>
  </si>
  <si>
    <t>FAR100000001059018</t>
  </si>
  <si>
    <t>1420604201756</t>
  </si>
  <si>
    <t>O249</t>
  </si>
  <si>
    <t>FAR100000000943847</t>
  </si>
  <si>
    <t>11001-20121217221</t>
  </si>
  <si>
    <t>2012-12-17</t>
  </si>
  <si>
    <t xml:space="preserve">GUEVARA CARDENAS YANIRA </t>
  </si>
  <si>
    <t>52281657</t>
  </si>
  <si>
    <t>1420612005391</t>
  </si>
  <si>
    <t>O244</t>
  </si>
  <si>
    <t>FAR100000001784164</t>
  </si>
  <si>
    <t>11001-20140310054</t>
  </si>
  <si>
    <t>2014-03-10</t>
  </si>
  <si>
    <t>ROMERO SILVA IRIS ADRIANA</t>
  </si>
  <si>
    <t>63491159</t>
  </si>
  <si>
    <t>1420612005396</t>
  </si>
  <si>
    <t>FAR100000001774455</t>
  </si>
  <si>
    <t>5001-20140215032</t>
  </si>
  <si>
    <t>PALACIO RAIGOSA LUIS ANDRES</t>
  </si>
  <si>
    <t>71747822</t>
  </si>
  <si>
    <t>1520600103108</t>
  </si>
  <si>
    <t>FAR100000002387560</t>
  </si>
  <si>
    <t>2101--El usuario se encuentra reportado en Régimen de Excepción, 1902--La orden o fórmula médica no evidencia la prescripción</t>
  </si>
  <si>
    <t>5001-20141216004</t>
  </si>
  <si>
    <t>2014-12-16</t>
  </si>
  <si>
    <t xml:space="preserve">HOYOS GOMEZ MONICA </t>
  </si>
  <si>
    <t>1053787001</t>
  </si>
  <si>
    <t>1520600104182</t>
  </si>
  <si>
    <t>FAR100000002403486</t>
  </si>
  <si>
    <t>1540604064608</t>
  </si>
  <si>
    <t>FAR100000001762976</t>
  </si>
  <si>
    <t>415</t>
  </si>
  <si>
    <t>4001--El recobro o la objeciÃ³n se presenta fuera de los tÃ©rminos establecidos</t>
  </si>
  <si>
    <t>11001-20140123072</t>
  </si>
  <si>
    <t>2008-03-31</t>
  </si>
  <si>
    <t>VELANDIA ZAMBRANO DIANA ROCIO</t>
  </si>
  <si>
    <t>46455232</t>
  </si>
  <si>
    <t>1520603203885</t>
  </si>
  <si>
    <t>382412</t>
  </si>
  <si>
    <t>FAR100000002465113</t>
  </si>
  <si>
    <t>315</t>
  </si>
  <si>
    <t>3002--Los datos del usuario no corresponden a los registrados en la BDUA - BDEX</t>
  </si>
  <si>
    <t>132030204205</t>
  </si>
  <si>
    <t>E115</t>
  </si>
  <si>
    <t>FAR100000000944727</t>
  </si>
  <si>
    <t>413</t>
  </si>
  <si>
    <t>18/06/2013</t>
  </si>
  <si>
    <t>17/09/2013</t>
  </si>
  <si>
    <t xml:space="preserve"> 1-03--los valores objeto de recobro ya hayan sido pagados por el fosyga</t>
  </si>
  <si>
    <t>MYT04091309</t>
  </si>
  <si>
    <t>2010-0709</t>
  </si>
  <si>
    <t>03</t>
  </si>
  <si>
    <t>JUZGADO PENAL DEL CIRCUITO</t>
  </si>
  <si>
    <t>1 REVOCAR LA DECISION DEL JUZGADO 8 PENAL MUNICIPAL, EN SU FALLO DEL 4 DE AGOSTO DE 2010_______2 SE TUTELAN LOS DERECHOS DE BELEN MARTINEZ_______3 ORDENAR AL REPRESENTANTE LEGAL  DE SANITAS QUE DENTRO DE LOS 10 DIAS HABILES, AUTORICE Y REALICE A BELEN MARTINEZ UNA NUEVA VALORACION MEDICA EN SU DOMICILIO, Y EN LA QUE LOS GALENOS DE LA ENTIDAD CONCRETEN LA NECESIDAD DE LA ATENCION DOMICILIARIA A ESTA PACIENTE, INCLUYENDO CUIDADOS PALIATIVOS Y ENFERMERIA DOMICILIARIA CALIFICADA Y PERMANENTE, PROGRAMANDO Y REALIZANDO LAS EVALUACIONES MEDICAS DOMICILIARIAS QUE REQUIERA, Y COMO PARTE DE LA CONTINUIDAD E INTEGRALIDAD DEL TRATAMIENTO MEDICO A QUE TIENE DERECHO, GARANTIZANDOLE EL SUMINISTRO DE LOS PROCEDIMIENTOS Y MEDICAMENTOS QUE DEMANDEN SUS PATOLOGIAS OBJETO  DE ESTA ACCION TUITIVA, ASI COMO SE LE AUTORICE Y SUMINISTRE A LA SEÑORA MARTINEZ DE DIAZ LOS PAÑALES DESECHABLES POR EL TIEMPO, EN LA CANTIDAD Y EN LAS CONDICIONES QUE ASI LOS DEMANDE E INFORME AL JUZGADO COGNOSCENTE TODOS Y CADA UNO DE LOS TRAMITES SURTIDOS PARA EL CUMPLIMIENTO DE LO AQUÍ ORDENADO_____________4 ASI MISMO SANITAS PUEDE RECLAMAR AL FOSYGA</t>
  </si>
  <si>
    <t>2010-09-07</t>
  </si>
  <si>
    <t xml:space="preserve">MARTINEZ DE DIAZ BELEN </t>
  </si>
  <si>
    <t>27925216</t>
  </si>
  <si>
    <t>1320305057526</t>
  </si>
  <si>
    <t>FAR100000001048822</t>
  </si>
  <si>
    <t>1320308021976</t>
  </si>
  <si>
    <t>FAR100000001183186</t>
  </si>
  <si>
    <t>813</t>
  </si>
  <si>
    <t>18/10/2013</t>
  </si>
  <si>
    <t>20/01/2014</t>
  </si>
  <si>
    <t xml:space="preserve"> 4-03--Como consecuencia del acta de CTC o fallo de tutela se incluyen prestaciones contenidas en los planes de beneficios</t>
  </si>
  <si>
    <t>myt04011401</t>
  </si>
  <si>
    <t>2008-00020</t>
  </si>
  <si>
    <t>08</t>
  </si>
  <si>
    <t>JUZGADO PENAL MUNICIPAL CON FUNCION DE CONOCIMIENTO</t>
  </si>
  <si>
    <t xml:space="preserve">AMPARAR AL CIUDADANO HENRY HENNESSEY ORQUIJO SUS DERECHOS FUNDAMENTALES POR LO TANTO ORDENA A SANITAS EPS QUE EN EL TERMINO DE 48 HORAS SIGUIENTES A LA PRESENTACION DE ESTE FALLO AUTORICE EL TRATAMIENTO INTEGRAL QUE REQUIERA DE ACUERDO CON LO PRESCRITO CON EL MEDICO TATANTE, ACLARAR LA PARTE RESOLUTIVA DEL FALLO DE TUTELA DE FECHA 18 DE JUNIO DE 2008, EN EL SENTIDO DE DISPONER QUE LA EPS SANITAS, REALICE EL RECOBRO ANTE EL FOSYGA DE LOS GASTOS GENERADOS A LA ENTIDAD ACCIONADA Y EN LO NO CUBIERTO POR EL POS CON OCASIÓN A LO ESTABLECIDO EN EL NUMERAL SEGUNDO Â01CTRATAMIENTO INTEGRAL QUE REQUIERA DE ACUERDO A LO PRESCRITO POR EL MEDICO TRATANTEÂ026Â026.Â01D..2. NOTIFICAR.. </t>
  </si>
  <si>
    <t>2008-06-18</t>
  </si>
  <si>
    <t xml:space="preserve">HENNESEEY URQUIJO HENRY </t>
  </si>
  <si>
    <t>3045883</t>
  </si>
  <si>
    <t>1320312045986</t>
  </si>
  <si>
    <t>3</t>
  </si>
  <si>
    <t>M199</t>
  </si>
  <si>
    <t>FAR100000001439393</t>
  </si>
  <si>
    <t>16/06/2014</t>
  </si>
  <si>
    <t xml:space="preserve"> 1-03--los valores objeto de recobro ya hayan sido pagados por el fosyga,  4-05--Uno o varios items incluidos en el recobro presenta alguna causal de rechazo o devolucion.,  4-05--Uno o varios items incluidos en el recobro presenta alguna causal de rechazo o devolucion.</t>
  </si>
  <si>
    <t>06-0293-00</t>
  </si>
  <si>
    <t>1 TUTELAR.. 2 ORDENAR A SANITAS EPS QUE SUMINISTRE LOS MEDICAMENTOS NORMOLIP 250 MG, PLAVIX 75 MG, VERAPAMILO 120 MG, VERUN 8 MG, TIROXON Y ACIDO ACETILSALICILICO 100 MG EN LAS CANTIDADES Y CON LA PERIODICIDAD INDICADA POR EL MEDICO TRATANTE Y DEMÁS PROCEDIMIENTO QUE REQUIERA LA SEÑORA TERESA EDELMIRA SANABRIA PARA EL CONTROL Y RECUPERACION DE SU ESTADO DE SALUD, DADA SU PATOLOGIA, EN GARANTIA DE SU DERECHO FUNDAMENTAL A LA VIDA. MIENTRAS PERMANEZCA COMO SU AFILIADA. SIN DESCONCER LA PATOLOGIA MULTISISTEMICA QUE LA MISMA PRESENTA.</t>
  </si>
  <si>
    <t>2006-08-29</t>
  </si>
  <si>
    <t>SANABRIA AVILA TERESA EDELMIRA</t>
  </si>
  <si>
    <t>20136244</t>
  </si>
  <si>
    <t>1320312045726</t>
  </si>
  <si>
    <t>T065</t>
  </si>
  <si>
    <t>FAR100000001414684</t>
  </si>
  <si>
    <t xml:space="preserve"> 1-10--Cuando el servicio prestado corresponda a una consecuencia de accidente de trÃ¡nsito y no se  hayan agotado los topes SOAT,  1-02--El medicamento, servicio medico o prestacion de salud objeto de la solicitud de recobro no corresponda a lo ordenado por el fallo de tutela o al autorizado por el Comite Tecnico-Cientifico, segun el caso</t>
  </si>
  <si>
    <t>2007-0192</t>
  </si>
  <si>
    <t>60</t>
  </si>
  <si>
    <t>1 TUTELAR………..2 ORDENAR AL DIRECTOR  GENERAL DE SANITAS S.A. QUE EN EL TERMINO DE 48 HORAS PROCEDA A SUMINISTRARLE EL TRATAMIENTO INTEGRAL COMO HOSPITALIZACION EN UCI, CIRUGIAS, INJERTOS, MEDICAMENTOS, PROCEDIMIENTOS Y EN GENERAL TODO LO QUE EL MEDICO TRATANTE DETERMINE, Y EN EL FUTURO SE LE SIGAN SUMINISTRANDO LOS MEDICAMENTOS, PROCEDIMIENTOS Y EXAMENES QUE DE ACUERDO A LA PRESCRIPCIONES, QUE PARA EL TRATAMIENTO DE SU ENFERMEDAD APRECIEN Y VALOREN LOS GALEANOS DE IGUAL MANERA REMITIR CUMPLIMIENTO DE LO AQUI ORDENADO.....  3 AUTORIZAR A LA EPS SANITAS EL DERECHO DE REPETIR LO QUE PAGUE EN CUMPLIMIENTO A ESTE FALLO DE TUTELA......  NOTIFIQUESE</t>
  </si>
  <si>
    <t>2007-02-28</t>
  </si>
  <si>
    <t>GUTIERREZ DE OCAMPO JUAN CARLOS</t>
  </si>
  <si>
    <t>19449300</t>
  </si>
  <si>
    <t>1520601203173</t>
  </si>
  <si>
    <t>O241</t>
  </si>
  <si>
    <t>FAR100000002316047</t>
  </si>
  <si>
    <t>5001-20140724006</t>
  </si>
  <si>
    <t>2014-07-24</t>
  </si>
  <si>
    <t>GALLEGO BORJA MARIA ALICIA</t>
  </si>
  <si>
    <t>43209752</t>
  </si>
  <si>
    <t>1420604200976</t>
  </si>
  <si>
    <t>FAR100000001321350</t>
  </si>
  <si>
    <t>11001-20130416510</t>
  </si>
  <si>
    <t>2013-04-16</t>
  </si>
  <si>
    <t xml:space="preserve">HERNANDEZ BARRAGAN WILLIAM </t>
  </si>
  <si>
    <t>3244100</t>
  </si>
  <si>
    <t>1420305053044</t>
  </si>
  <si>
    <t>FAR100000001728365</t>
  </si>
  <si>
    <t>514</t>
  </si>
  <si>
    <t>20/11/2014</t>
  </si>
  <si>
    <t>1601--El fallo de tutela no ordena lo recobrado</t>
  </si>
  <si>
    <t>1197</t>
  </si>
  <si>
    <t>76001</t>
  </si>
  <si>
    <t>PRIMERO: ACCÉDE A LA ACCIÓN DE TUTOLA PRESENTADA POR EL SEÑOR JOSE FERNANDO GARRIDO CALDERON, EN CONTRA DE LA ENTIDAD PROMOTORA DE SALUD SANITAS EPS, DO CONFORMIDAD VON LAS CONSIDERACIONES HECHAS EN IA PORTE MOTIVA DE ÓSTE PROVEÍDO._x000D_
SEGUNDO: CONSECUENCIALMENTE SE ORDENA A LA EPS DEMANDADA QUE EN UN TERMINO DR, CUARENTA Y OCHO HORAS CONTADOS A PARTIR DE LA NOTIFICACIÓN DEL PRESENTE FALLO, SE AUTORICO, SI AUN NO SO HUBIERE HECHO, TODO LO RELACIONADO CON EL TRATAMIENTO REQUERIDO POR EL OFENDIDO ORDENNDOSELE EL SUMINISTRO DEL MEDICAMENTO REPAGLIMIDA- NOVONORM POR 2 MGRS Y DOMAS QUE PUDIERE DEMANDAR EL MISMO Y QUE SEAN ENVIADOS POR SU MEDICO TRATANTE., HASTA LEGRAR EL TOTAL RESTABLECIMIENTO EN SU A.LUD, LO CUAL CORRE BNJO LA RESPONSABILIDAD DEL MEDICO ESPECIALISTA EN LA MATERIA Y QUE TIENE A SU CARGO LA SALUD RIEL SEÑOR GARRIDO CALDORON._x000D_
TERCERO: COMPARTIENDO EL CRITERIO DE LA CORTE CONSTITUCIONAL, LOS GASTOS’ ADICIONALES EN QUE INCURRA LA EPS DEMANDADA Y QUE SE ENCUENTREN FUERA DEL POS, PODR( REPETIR CONTRA LA NACIÓN, PARA ELLO SE AUTORIZA EL RECOBRO DE OQOS GASTOS A LA NNCI6N CON CARGO AL FONDO DO RECONOCIMIENTOS DE ENFERMEDADES CATASTRÓFICAS U OTROS RECURSOS CON DESTINO AL PLAN OBLIGATORIO DO SALUD O CAN LOS ASIGNADOS EN EL PRESUPUESTO AL MINISTERIO DE SALUD PÓBLICCR SUBCUENTA FONDO DO SOLIDARIDAD Y GARANTIA CIA CONFORMIDAD CON LO DIPUESTO EN EL DECRETO 1983 DEL 5 DE AGOSTO DE 1994 POR EL CUAL SE REGLAMENTA AL PLAN; HAY QUE TENOR EN CUENTA QUE EL RECOBRO ES A PARTIR DE CUAN DO SO AGOTA LO ESTABLECIDO DENTRO DEL POS.</t>
  </si>
  <si>
    <t>2004-06-23</t>
  </si>
  <si>
    <t>GARRIDO CALDERON JOSE FERNANDO</t>
  </si>
  <si>
    <t>16691007</t>
  </si>
  <si>
    <t>1520605202421</t>
  </si>
  <si>
    <t>100838-1</t>
  </si>
  <si>
    <t>FAR100000002025268</t>
  </si>
  <si>
    <t>515</t>
  </si>
  <si>
    <t>20/10/2015</t>
  </si>
  <si>
    <t>3202-La tecnología en salud autorizada u ordenada, prescrita, facturada y entregada se encuentra cubierta por el POS para la fecha de prestación del servicio</t>
  </si>
  <si>
    <t>MYT04101510</t>
  </si>
  <si>
    <t>A 73001-20140523013</t>
  </si>
  <si>
    <t>2014-05-23</t>
  </si>
  <si>
    <t>CRUZ MONTEALEGRE MARIA CAMILA</t>
  </si>
  <si>
    <t>99072606112</t>
  </si>
  <si>
    <t>1410302021293</t>
  </si>
  <si>
    <t>LANCETA MEDISENSE CAJ X 200</t>
  </si>
  <si>
    <t>T909</t>
  </si>
  <si>
    <t>2013-12-30</t>
  </si>
  <si>
    <t>FAR100000001639350</t>
  </si>
  <si>
    <t>214</t>
  </si>
  <si>
    <t>18001-40-03-001 2013-00022-00</t>
  </si>
  <si>
    <t>01</t>
  </si>
  <si>
    <t>JUZGADO CIVIL MUNICIPAL FLORENCIA  CAQUETA</t>
  </si>
  <si>
    <t>18001</t>
  </si>
  <si>
    <t xml:space="preserve">CONCEDER LA ACCION DE TUTELA INTERPUESTA POR EL SEÑOR HECTOR RUBEN RENZA ORTIZ EN REPRESENTACION DE SU HIJO BERNEY ARMANDO RENZA ISAZA, FRENTE A EPS SANITAS S.A. MINISTERIO DE SALUD Y DE PROTECCION SOCIAL Y/O FOSYGA, RESPECTO A LOS DERECHOS A LA VIDA, INTEGRIDAD PERSONAL Y SALUD.
2. ORDENAR COMO CONSECUENCIA A LA EPS SANITAS S.A. QUE PROCEDA DE INMEDIATO, POR ASI AMERITARLO, QUE BRINDE ATENCION INTEGRAL A ESTE PACIENTE, QUE INCLUIRA TODO CUIDADO, SUMINISTRO DE MEDICAMENTOS, INTERVENCIONES QUIRURGICAS, PRACTICAS DE REHABILITACION, EXAMENES PARA EL DIAGNOSTICO Y EL SEGUIMIENTO, ASI COMO TODO OTRO COMPONENTE QUE EL MEDICO TRATANTE VALORE NECESARIO PARA EL RESTABLECIMIENTO DE LA SALUD O PARA MITIGAR LAS DOLENCIAS QUE LE IMPIDAN LLEVAR SU VIDA DE MEJORES CONDICIONES; QUE COMPRENDE ADEMAS INSUMOS, TERAPIAS Y DEMAS QUE CONTIENEN LAS ORDENES MEDICAS IMPARTIDAS POR LOS DOCTORES FISIATRA LUIS ALBERTO AMAYA VARGAS Y LUIS GONZALO PLATA SERRANO, TRANSPORTE EN EL MEDIO QUE LOS MISMOS DETERMINEN O LOS RESPECTIVOS MEDICOS TRATANTES EN LOS DESPLAZAMIENTOS DEL PACIENTE FUERA Y DENTRO DE LA CIUDAD; ATENCION INTEGRAL EN SALUD QUE SE BRINDARA; HALLENSE O NO LOS PROCEDIMIENTOS, MEDICAMENTOS, INSUMOS, ETC., DENTRO O FUERA DEL POS. 
3. MANTENER LAS MEDIDAS QUE INICIALMENTE SE HABIAN TOMADO COMO PROVISIONALES, DADO LO ORDENADO EN EL PUNTO ANTERIOR, EN LO QUE RESPECTA A LA HOSPITALIZACION O PERMANENCIA DEL PACIENTE EN CENTRO ASISTENCIAL-DEL PACIENTE-HASTA TANTO LA EPS NO GARANTICE SU PROTECCION A LOS DERECHOS A LA VIDA, INTEGRIDAD PERSONAL Y SALUD EN SU TRASLADO A HOSPITALIZACION EN CASA, TENIENDO EN CUENTA LAS PRESCRIPCIONES MEDICAS NECESARIAS Y EVITANDO QUE DICHOS DERECHOS PUEDAN RESULTAR VULNERADOS, SIN CUMPLIRSE CON LAS MISMAS.
4. EXONERAR AL ACCIONANTE DEL PAGO DE COPAGO O CUOTAS MODERADORAS A OBJETO QUE SE BRINDE ATENCION INTEGRAL EN SALUD, SIN OBSTACULOS DE NINGUNA NATURALEZA.
5. ADVERTIR A LA EPS SANITAS S.A. QUE EL DESACATO SE SANCIONARA EN LOS TERMINOS DEL ART. 25 DEL DECRETO 2591 DE 1991.
6. AUTORIZAR A LA EPS SANITAS S.A. PARA EFECTUAR ANTE EL FOSYGA POR EL RECOBRO DE AQUELLOS VALORES QUE POR PROCEDIMIENTOS, MEDICAMENTOS, INSUMOS, ETC., TENGA QUE ASUMIR EN CUMPLIMIENTO DEL FALLO, QUE CORREPONDAN A CONSTOS QUE NO SON DE SU CARGO POR NO ESTAR INCLUIDOS DENTRO DEL POS, RECOBRO QUE HARA POR LA CUANTIA Y PROCEDIMIENTO ESTABLECIDO POR LAS NORMAS LEGALES VIGENTES EN LA MATERIA.
7. NOTIFICAR ESTA PROVIDENCIA POR EL MEDIO MAS EFICAZ.
8. SI ESTA SENTENCIA NO FUERE IMPUGANDA, REMITASE EL EXPEDIENTE A LA HONORABLE CORTE CONSTITUCIONAL, PARA SU EVENTUAL REVISION.  </t>
  </si>
  <si>
    <t>2013-03-14</t>
  </si>
  <si>
    <t>RENZA ISAZA BERNEY ARMANDO</t>
  </si>
  <si>
    <t>1018410206</t>
  </si>
  <si>
    <t>1520600103819</t>
  </si>
  <si>
    <t>LANCETA MRDISENSE</t>
  </si>
  <si>
    <t>FAR100000002341621</t>
  </si>
  <si>
    <t>4203 El valor recobrado no se encuentra debidamente liquidado, soportado y conforme a la regulaciÃ³n vigente</t>
  </si>
  <si>
    <t>85001-20131026001</t>
  </si>
  <si>
    <t>GOMEZ BLANCO JUAN DE DIOS</t>
  </si>
  <si>
    <t>17151466</t>
  </si>
  <si>
    <t>1420602202582</t>
  </si>
  <si>
    <t>LANCETA PERFORMA MULTICLIX</t>
  </si>
  <si>
    <t>64280</t>
  </si>
  <si>
    <t>FAR100000001589764</t>
  </si>
  <si>
    <t>0214</t>
  </si>
  <si>
    <t>17/10/2014</t>
  </si>
  <si>
    <t xml:space="preserve">1902 La orden o fÃ³rmula mÃ©dica no evidencia la prescripciÃ³n </t>
  </si>
  <si>
    <t>11001-20131016131</t>
  </si>
  <si>
    <t>2013-10-16</t>
  </si>
  <si>
    <t xml:space="preserve">MORALES LABBATE ARTUR </t>
  </si>
  <si>
    <t>PA</t>
  </si>
  <si>
    <t>352569</t>
  </si>
  <si>
    <t>1420307042898</t>
  </si>
  <si>
    <t>LANCETA THIN LANCETS</t>
  </si>
  <si>
    <t>FAR100000001916129</t>
  </si>
  <si>
    <t>1902 La orden o fÃ¯Â¿Â½rmula mÃ¯Â¿Â½dica no evidencia la prescripciÃ¯Â¿Â½n  1601 El fallo de tutela no ordena lo recobrado</t>
  </si>
  <si>
    <t>1420305053266</t>
  </si>
  <si>
    <t>LANCETA THIN LANCETS ABBOT</t>
  </si>
  <si>
    <t>FAR100000001716797</t>
  </si>
  <si>
    <t>0514</t>
  </si>
  <si>
    <t>1540604065369</t>
  </si>
  <si>
    <t>LANCETA ULTRASOFT</t>
  </si>
  <si>
    <t>41348</t>
  </si>
  <si>
    <t>FAR100000002084414</t>
  </si>
  <si>
    <t>0415</t>
  </si>
  <si>
    <t>4203 El monto a reconocer presenta diferencias respecto al valor recobrado 4203 El monto a reconocer presenta diferencias respecto al valor recobrado</t>
  </si>
  <si>
    <t>1420311033420</t>
  </si>
  <si>
    <t>FAR100000002089740</t>
  </si>
  <si>
    <t>2007-0989</t>
  </si>
  <si>
    <t>18/07/2007</t>
  </si>
  <si>
    <t>56</t>
  </si>
  <si>
    <t>1 TUTELAR.. 3 SE ORDENAR A EPS SANITAS QUE PROCEDA A AUTORIZAR Y CUBRIR EL 100% DE LOS ELEMENTOS TIRLLAS, LANCETAS Y JERINGAS, QUE REQUIERE LA PACIENTE CONFORME A LA ORDEN DADA POR EL MEDICO TRATANTE POR LA PATOLOGIA QUE PRESENTA DIABETES DE NOVO- JUVENIL SIN TENER EN CUENTA QUE NO SE ENCUENTRA DENTRO DEL POS</t>
  </si>
  <si>
    <t xml:space="preserve">MADRIGAL SANCHEZ GABRIELA </t>
  </si>
  <si>
    <t>97091823857</t>
  </si>
  <si>
    <t>112030100381</t>
  </si>
  <si>
    <t>LANCETA ULTRASOFT REF 02080101 LIFESCAN</t>
  </si>
  <si>
    <t>36753</t>
  </si>
  <si>
    <t>F00000000156639</t>
  </si>
  <si>
    <t xml:space="preserve"> 1-01--Solicitud de Recobro presentada en forma extemporanea de conformidad con el articulo 13 del Decreto-Ley 1281 de 2002.,  1-02--El medicamento, servicio medico o prestacion de salud objeto de la solicitud de recobro no corresponde a lo ordenado por el fallo de tutela o al autorizado por el Comite Tecnico Cientifico, segun el caso</t>
  </si>
  <si>
    <t>2007-00396</t>
  </si>
  <si>
    <t>32</t>
  </si>
  <si>
    <t>PRIMERO: TUTELAR LOS DERECHOS A LA PROTECCION DE LA NIÑEZ, A LA SEGURIDAD SOCIAL Y A LA SALUD DEL MENOR JUAN CAMILO PEÑA BOTERO, EN CONEXIÓN CON SUS DERECHOS CONSTITUCIONALES FUNDAMENTALES A LA DIGNIDAD HUMANA  Y LA VIDA, VULNERADOS POR SANITAS E.P.S., CONFORME A LO EXPRESADO EN LA PARTE MOTIVA DE ESTA PROVIDENCIA. SEGUNDO: EN CONSECUENCIA DE LA  DECISION ADOPTADA EN EL ORDINAL QUE ANTECEDE, ESTE DESPACHO JUDICIAL CON EL PROPOSITO DE GARANTIZAR AL MENOR JUAN CAMILO PEÑA BOTERO EL EJERCICIO Y GOCE DE LOS DERECHOS QUE AQUI SE LE PROTEGEN, LE ORDENA A SANITAS EPS, A TRAVES DE SU REPRESENTANTE LEGAL, O QUIEN HAGA SUS VECES, QUE DENTRO DEL TERMINO DE CUARENTA Y OCHO (48), SIGUIENTES A LA NOTIFICACION DE  ESTA PROVIDENCIA, SURTA, SI AUN NO LO HA HECHO, EL TRAMITE ADMINISTRATIVO NECESARIO PARA QUE EL REFERIDO MENOR SE LE AUTORICEN Y SUMINISTREN LOS SIGUIENTES INSUMOS: GLUCOMETRO ONE TOUCH ULTRA (1), TIRAS REACTIVAS PARA GLUCOMETRO ONE TOUCH ULTRA (150 POR MES), PUNZONES PARA GLUCOMETRO ONE TOUCH ULTRA ( 150 POR MES), JERINGAS DE INSULINA 03 ML (150 POR MES) Y TIRAS PARA CETONA EN ORINA (KETODICTCT) (1 FRASCO), CONFORME A LAS PRESCRIPCIONES DEL MEDICO TRATANTE ENCARGADO DE SU CASO PARA EL CONTROL DE LA ENFERMEDAD QUE PADECE, MIENTRAS SUBSISTA SU CALIDAD DE AFILIADO. TERCERO: AUTORIZAR A COMFENALCO E.P.S, PARA QUE A TRAVES DE SU REPRESENTANTE LEGAL REALICE EL COBRO ANTE LA SUBCUENTA RESPECTIVA DEL FONDO DE SOLIDARIDAD Y GARANTIA DEL SISTEMA GENERAL DE SEGURIDAD  SOCIAL EN SALUD (FOSYGA), POR LOS GASTOS EN QUE INCURRA EN ACATAMIENTO DE ESTE FALLO Y QUE EXCEDAN DE LAS PRESTACIONES Y BENEFICIOS DEL PLAN OBLIGATORIO DE SALUD, REEMBOLSO QUE SE DEBE LLEVAR A CABO DENTRO DE LAS CUARENTA Y CINCO (45) DIAS SIGUIENTES A LA PRESENTACION DE LA CORRESPONDIENTE CUENTA DE COBRO ELABORADA POR LA ENTIDAD PROMOTORA DE SALUD DEMANDADA. CUARTO: NOTIFICAR ESTA PROVIDENCIA A LAS PARTES EN LA FORMA PREVISTA EN EL ARTICULO 30 DEL DECRETO 2591 DE 1991. QUINTO: SI ESTA PROVIDENCIA NO ES IMPUGNADA DENTRO DEL TERMINO DE LEY, REMITASE A LA HONORABLE CORTE CONSTITUCIONAL PARA SU EVENTUAL REVISION.</t>
  </si>
  <si>
    <t>2007-05-29</t>
  </si>
  <si>
    <t xml:space="preserve">PENA  JUAN </t>
  </si>
  <si>
    <t>97011112807</t>
  </si>
  <si>
    <t>1540605075379</t>
  </si>
  <si>
    <t>LANCETAMEDISENSE</t>
  </si>
  <si>
    <t>FAR100000002011637</t>
  </si>
  <si>
    <t>3301-La tecnología en salud No POS fue prescrita por el médico tratante del usuario</t>
  </si>
  <si>
    <t>11001-20140610427</t>
  </si>
  <si>
    <t>2014-06-10</t>
  </si>
  <si>
    <t>CARDOZO OCAMPO SERGIO ALEJANDRO</t>
  </si>
  <si>
    <t>1420312034738</t>
  </si>
  <si>
    <t>LANCETAS MEDISENSE</t>
  </si>
  <si>
    <t>FAR100000002162217</t>
  </si>
  <si>
    <t>18/02/2015</t>
  </si>
  <si>
    <t>2014-04-09</t>
  </si>
  <si>
    <t>1520301050320</t>
  </si>
  <si>
    <t>I255</t>
  </si>
  <si>
    <t>FAR000000002177929</t>
  </si>
  <si>
    <t>FARMASANITAS  SAS</t>
  </si>
  <si>
    <t>2012-0698</t>
  </si>
  <si>
    <t>52</t>
  </si>
  <si>
    <t>EN ESTE ORDEN DE IDEAS, SE LE ORDENA A LA ACCIONADA SANITAS E.P.S., LO SIGUIENTE: 2.1- LA ACCIONADA SANITAS E.P.S., DE INMEDIATO EN EL TÉRMINO DE LA DISTANCIA, QUE SE ESTIMARÁ CUMPLIDO AL RECIBO DE LA COPIA INTEGRE DEL PRESENTE PROVEÍDO, PRESTAR PLENAMENTE EL SERVICIO PÚBLICO DE SALUD A ADBUL HARB SALLED, Y POR EL TIEMPO QUE LE SEA INDISPENSABLE. 2.2.- DE INMEDIATO, EN EL TÉRMINO DE LA DISTANCIA QUE SE TENDRÁ POR CUMPLIDO AL RECIBO DE LA COPIA INTEGRA DEL PRESENTE PROVEÍDO, LA ACCIONADA SANITAS E.P.S., DISPONDRÁ DE LO QUE SEA PERTINENTE, PARA QUE LE PRESTEN LA ATENCIÓN MÉDICA NECESARIA PARA SU RECUPERACIÓN ASÍ COMO EL MEDICAMENTO QUE REQUIERE CIPROFIBRATO, CLOPIDROGEL, BUDESONIDA Y NEVIBOLOL, NI EL TRATAMIENTO INTEGRAL QUE REQUIERE PARA TRATAR LAS ENFERMEDADES QUE LO AFECTA ACTUALMENTE Y POR EL TIEMPO QUE SEA NECESARIO, RESPECTO A LOS IMPLEMENTOS E INSUMOS MÉDICOS QUE REQUIERE ADBUL HARB SALLED PARA TRATAR LA PATOLOGÍA QUE PADECE EN LO PERTINENTE A EXPEDIR LAS ORDENES QUE REQUIERE. 2.3.- LAS ACCIONADA SANITAS E.P.S., ORDENARÁ EL TRATAMIENTO INTEGRAL, CUBRIRÁ TODOS LOS GASTOS QUE DEMANDE PARA SU RECUPERACIÓN ASÍ COMO LOS MEDICAMENTOS  IPROFIBRATO, CLOPIDROQEL, BUDESONIDA Y NEVIBOLOL Y EL TRATAMIENTO INTEGRAL, PRESTARÁN EL SERVICIO DE SALUD QUE REQUIERA INCLUYENDO LOS QUE SE ENCUENTREN POR FUERA DEL POS, POR EL TIEMPO QUE LE SEA INDISPENSABLE. LA ACCIONADA, QUEDA AUTORIZADA PARA CON LA PRESENTACIÓN DE LA COPIA ÍNTEGRA Y AUTENTICA DE ESTE AUTO, REPITA CONTRA EL ESTADO Y POR LA VÍA DEL FONDO DE GARANTIAS Y SEGURIDAD FOSYGA, HASTA POR EL VALOR MAS ALTO DE LO QUE CUESTE EL TRATAMIENTO INTEGRAL QUE REQUIERA ÉL ACCIONANTE PARA ATENDER SU AFECCIÓN DE SALUD, POR EL TIEMPO QUE LE SEAN INDISPENSABLE LAS ACCIONADAS NO PODRÁN COBRAR AL ACCIONANTE, NINGÚN VALAR POR CONCEPTO DE CUOTAS MODERADORA, COPAGOS Y CUOTA DE RECUPERACIÓN. 3.- DE CONFORMIDAD CON LO DISPUESTO EN LOS ART. 7 Y 18 DEL DECRETO 2591 DE 1991, ESTA DECISIÓN ES DE INMEDIATO Y OBLIGATORIO CUMPLIMIENTO PARA LA ACCIONADA SANITAS E.P.S. NO ADMITE RECURSO ALGUNO.</t>
  </si>
  <si>
    <t>2013-07-05</t>
  </si>
  <si>
    <t>HARB SALLED ABDUL HADY JAMIL</t>
  </si>
  <si>
    <t>19076063</t>
  </si>
  <si>
    <t>1420304025948</t>
  </si>
  <si>
    <t>LANCETAS PERFORMA MULTICLIX</t>
  </si>
  <si>
    <t>FAR100000001595899</t>
  </si>
  <si>
    <t>1705 El monto a reconocer presenta diferencias 1601 El fallo de tutela no ordena lo recobrado</t>
  </si>
  <si>
    <t xml:space="preserve">JUZGADO CIVIL DEL CIRCUITO </t>
  </si>
  <si>
    <t>COMPLEMENTAR LA SENTENCIA NO. 069 DE FECHA 12 DE JUNIO DE 2012, EMITIDA POR EL JUZGADO TREINTA CIVIL MUNICIPAL DE CALI, EN EL SENTIDO DE QUE LA ORDEN DE SERVICIOS CONTENIDA EN EL ORDINAL SEGUNDO DE DICHO FALLO, SE REFIERE A LOS DIAGNÓSTICOS MÉDICOS Â01CDIABETES MIELLITUS, MAL DE PARKINSON, OSTEOPENIA, ART ROSIS, INCONTINENCIA URINARIA, PIÉ DE CHARCOT E HIPERTENSIÓNÂ01D, CON LA ACLARACIÓN, QUE LA ORDEN DE TUTELA ESTÁ DELIMITADA POR LOS PROCEDIMIENTOS, ACTIVIDADES, SUMINISTROS Y MEDICAMENTOS QUE A JUICIO DE LOS MÉDICOS TRATANTES ADSCRITOS AL LA EPS ACCIONADA SE REQUIERA PARA LA RECUPERACIÓN DE LA SALUD DEL SEÑOR JAVIER ALONSO RIVERA LAINES ENTENDIDA DE MANERA INTEGRAL, CON PRESCINDENCIA DE LA CONSIDERACIÓN DE SI SE ENCUENTRAN O NO COMPRENDIDOS EN EL POS, DEBIENDO INAPLICARSE LAS EXCLUSIONES DEL POS. .2.- CONFIRMAR EL FALLO IMPUGNADO, EN TODO LO DEMÁS, POR LAS RAZONES EXPUESTAS EN LA PARTE MOTIVA DE ESTA PROVIDENCIA....3.- NEGAR LA SOLICITUD DE DEVOLUCIÓN DE LOS DINEROS PAGADOS POR LA PARTE ACTORA PARA LA OBTENCIÓN DE LOS SUMINISTROS Y MEDICAMENTOS NO CUBIERTOS POR EL PLAN OBLIGATORIO DE SALUD, ORDENADOS POR EL MÉDICO TRATANTE DEL SEÑOR JAVIER ALONSO RIVERA LAMES, SIN PERJUICIO DE QUE PUEDA ACUDIR AL MEDIO ORDINARIO PARA OBTENER REEMBOLSO, DE HABER LUGAR A ÉL.. .4.- NOTIFICAR A LOS INTERESADOS EN LA FORMA MÁS EXPEDITA, TELEGRAMA O FAX...5.- ENVIAR A LA CORTE CONSTITUCIONAL ESTE EXPEDIENTE, PARA....SU...EVENTUAL. REVISIÓN._...COPIESE, NOTIFEIQUESE Y CUMPLASE...EL JUEZ CARLOS ALBERTO TROCHEZ ROSALES</t>
  </si>
  <si>
    <t>26/07/2012</t>
  </si>
  <si>
    <t>RIVERA LAINES JAVIER ALONSO</t>
  </si>
  <si>
    <t>4610656</t>
  </si>
  <si>
    <t>1320612203826</t>
  </si>
  <si>
    <t>LANCETAS THIN LANCETS</t>
  </si>
  <si>
    <t>36842</t>
  </si>
  <si>
    <t>FAR100000001478539</t>
  </si>
  <si>
    <t>11001-20130917164</t>
  </si>
  <si>
    <t>2013-09-17</t>
  </si>
  <si>
    <t>GUERRERO ACOSTA BENIGNA</t>
  </si>
  <si>
    <t>20083350</t>
  </si>
  <si>
    <t>1420611000986</t>
  </si>
  <si>
    <t>LANCETAS THIN LANCETS ABBOTT</t>
  </si>
  <si>
    <t>O240</t>
  </si>
  <si>
    <t>989042.0</t>
  </si>
  <si>
    <t>FAR100000002044245</t>
  </si>
  <si>
    <t xml:space="preserve">1904 La orden o fÃ¯Â¿Â½rmula mÃ¯Â¿Â½dica no evidencia la prescripciÃ¯Â¿Â½n </t>
  </si>
  <si>
    <t>11001-20140627041</t>
  </si>
  <si>
    <t>27/06/2014</t>
  </si>
  <si>
    <t>DURANGO CUADRADO ELSY DE LOS ANGELES</t>
  </si>
  <si>
    <t>30670769</t>
  </si>
  <si>
    <t>LANCETAS ULTRASOFT REF 02080001 ONE TOUCH</t>
  </si>
  <si>
    <t>113061030455</t>
  </si>
  <si>
    <t>LANTUS 100 IU/ML (INSULINA GLARGINA)</t>
  </si>
  <si>
    <t>19914312-01-0A10AE04</t>
  </si>
  <si>
    <t>F-191568</t>
  </si>
  <si>
    <t>FarmaSanitas</t>
  </si>
  <si>
    <t>1011</t>
  </si>
  <si>
    <t>13/06/2012</t>
  </si>
  <si>
    <t>20/09/2012</t>
  </si>
  <si>
    <t>1-04--No se anexa al recobro la factura del proveedor o prestador del servicio en la que conste su cancelacion, 3-11--El usuario reportado en el recobro no aparece en la base de datos unica de afiliados BUDA por la entidad recobrante para el periodo de la prestacion del servicio</t>
  </si>
  <si>
    <t>MYT04338112</t>
  </si>
  <si>
    <t>111-2010123331</t>
  </si>
  <si>
    <t>2010-12-17</t>
  </si>
  <si>
    <t>DE AYALA VILLARAN ROCIO PEREZ</t>
  </si>
  <si>
    <t>387636</t>
  </si>
  <si>
    <t>111034600309</t>
  </si>
  <si>
    <t>19914312-10-0A10AE04</t>
  </si>
  <si>
    <t>FAR100000000326474</t>
  </si>
  <si>
    <t>713</t>
  </si>
  <si>
    <t>12/09/2013</t>
  </si>
  <si>
    <t>20/12/2013</t>
  </si>
  <si>
    <t xml:space="preserve"> 4-05--Uno o varios items incluidos en el recobro presenta alguna causal de rechazo o devolucion.,  1-01--Solicitud de Recobro presentada en forma extemporanea de conformidad con el articulo 13 del Decreto-Ley 1281 de 2002.</t>
  </si>
  <si>
    <t>MYT04121312</t>
  </si>
  <si>
    <t>2004-539</t>
  </si>
  <si>
    <t>64</t>
  </si>
  <si>
    <t>AUTORICE Y SUMINISTRE EL GLUCOMETRO - ONE TOUCH ULTRA EN PRECISOS TERMINOS DE EL MEDICO TRATANTE</t>
  </si>
  <si>
    <t>2004-06-30</t>
  </si>
  <si>
    <t>DURAN VARGAS CLAUDIA PATRICIA</t>
  </si>
  <si>
    <t>51815766</t>
  </si>
  <si>
    <t>111060951881</t>
  </si>
  <si>
    <t>19914312-02-0A10AE04</t>
  </si>
  <si>
    <t>F00000000227767</t>
  </si>
  <si>
    <t xml:space="preserve"> 1-01--Solicitud de Recobro presentada en forma extemporanea de conformidad con el articulo 13 del Decreto-Ley 1281 de 2002.,  1-04--No se anexa al recobro la factura del proveedor o prestador del servicio en la que conste su cancelacion</t>
  </si>
  <si>
    <t>661-20101237</t>
  </si>
  <si>
    <t xml:space="preserve">POSADA MEJIA OSCAR </t>
  </si>
  <si>
    <t>4508937</t>
  </si>
  <si>
    <t>111034900958</t>
  </si>
  <si>
    <t>LANTUS 100 UI/ML (INSULINA GLA</t>
  </si>
  <si>
    <t>19914262-02-0A10AE04</t>
  </si>
  <si>
    <t>FAR100000000379781</t>
  </si>
  <si>
    <t>0613</t>
  </si>
  <si>
    <t xml:space="preserve"> 4-05 Uno o varios items incluidos en el recobro presenta alguna causal de rechazo o devolucion.  1-01 Solicitud de Recobro presentada en forma extemporanea de conformidad con el articulo 13 del Decreto-Ley 1281 de 2002.</t>
  </si>
  <si>
    <t>PEREIRA</t>
  </si>
  <si>
    <t>TEULAR LOS DERECHOS DEL AFECTADO POR LO CUAL ORDENA A SANITAS EPS QUE DENTRO DEL TERMINO DE 48 HORAS SIGUIENTES A LA PRESENTACION DE EL FALLO AUTORICE EL SUMINISTRO DE  LOS MEDICAMETOS, ADALAT OROS, GLUCOPAGUEY CLIOESTAL AL AFECTADO EN LA DOSIS Y DURANTE EL TIEMPO QUE EL MEDICO TRATANTE LO CONSIDERE NECESARIO  ASI COMO LOS DEMAS MEDICAMENTOS, PROCEDIMIENTOS, ADITAMENTOS HOSPITALIZACIONES Y TODO LO QUE  REQUIERA PARA EL TRATAMIETNO DE LA PATOLOGIA</t>
  </si>
  <si>
    <t>20/05/2008</t>
  </si>
  <si>
    <t xml:space="preserve">MARIN DEVARGAS ISTMENIA </t>
  </si>
  <si>
    <t>25146086</t>
  </si>
  <si>
    <t>111034001521</t>
  </si>
  <si>
    <t>LANTUS 100 UI/ML (INSULINA GLARGINA)</t>
  </si>
  <si>
    <t>FAR100000000236042</t>
  </si>
  <si>
    <t>1310611015618</t>
  </si>
  <si>
    <t>NOVOLIN 70/30 INSULINA</t>
  </si>
  <si>
    <t>00051313-01-0A10AD01</t>
  </si>
  <si>
    <t>FAR100000001471832</t>
  </si>
  <si>
    <t>11001-20130426045</t>
  </si>
  <si>
    <t>2013-04-26</t>
  </si>
  <si>
    <t>RAMIREZ GARCIA FIDEL ALFONSO</t>
  </si>
  <si>
    <t>2848748</t>
  </si>
  <si>
    <t>1310612003819</t>
  </si>
  <si>
    <t>FAR100000001503282</t>
  </si>
  <si>
    <t>54001-20130805001</t>
  </si>
  <si>
    <t>2013-08-05</t>
  </si>
  <si>
    <t xml:space="preserve">NUMA NUMA RAFAEL </t>
  </si>
  <si>
    <t>5466499</t>
  </si>
  <si>
    <t>1410612201853</t>
  </si>
  <si>
    <t>FAR100000002053060</t>
  </si>
  <si>
    <t>54001-20140219005</t>
  </si>
  <si>
    <t>2014-02-19</t>
  </si>
  <si>
    <t>1320608200439</t>
  </si>
  <si>
    <t>RESERVORIO BOMBA INSULINA</t>
  </si>
  <si>
    <t>74501</t>
  </si>
  <si>
    <t>2012-06-19</t>
  </si>
  <si>
    <t>SSF00000000224947</t>
  </si>
  <si>
    <t>81-201201321</t>
  </si>
  <si>
    <t>ANDRAUS BERRIO LORENA ISABEL</t>
  </si>
  <si>
    <t>32774552</t>
  </si>
  <si>
    <t>1320608200930</t>
  </si>
  <si>
    <t>74501.0</t>
  </si>
  <si>
    <t>SSF00000000245465</t>
  </si>
  <si>
    <t xml:space="preserve"> 1-01 Solicitud de Recobro presentada en forma extemporanea de conformidad con el articulo 13 del Decreto-Ley 1281 de 2002.  1-03 Los valores objeto de recobro ya hayan sido pagados por el Fosyga</t>
  </si>
  <si>
    <t>111-2012021594</t>
  </si>
  <si>
    <t>BELLO CALDERON JULIO JAIRO</t>
  </si>
  <si>
    <t>17164419</t>
  </si>
  <si>
    <t>1320608201447</t>
  </si>
  <si>
    <t>SSF00000000224838</t>
  </si>
  <si>
    <t>111-2012053746</t>
  </si>
  <si>
    <t>BAQUERO VILLALOBOS BLANCA ERICILDA</t>
  </si>
  <si>
    <t>41677111</t>
  </si>
  <si>
    <t>1320608202288</t>
  </si>
  <si>
    <t>SSF00000000173635</t>
  </si>
  <si>
    <t>171-201112187</t>
  </si>
  <si>
    <t>MEJIA ROMERO ANDRES GUILLERMO</t>
  </si>
  <si>
    <t>79732517</t>
  </si>
  <si>
    <t>1320608202289</t>
  </si>
  <si>
    <t>SSF00000000173491</t>
  </si>
  <si>
    <t>1320611203600</t>
  </si>
  <si>
    <t>SSF 000000173480</t>
  </si>
  <si>
    <t>1320608200887</t>
  </si>
  <si>
    <t>E140</t>
  </si>
  <si>
    <t>FAR100000000791992</t>
  </si>
  <si>
    <t>111-20120810054</t>
  </si>
  <si>
    <t>SANCHEZ FRANCO DANIEL EDUARDO</t>
  </si>
  <si>
    <t>1020753191</t>
  </si>
  <si>
    <t>1340605056833</t>
  </si>
  <si>
    <t>FAR100000000784638</t>
  </si>
  <si>
    <t>111-2012084459</t>
  </si>
  <si>
    <t>2012-08-16</t>
  </si>
  <si>
    <t xml:space="preserve">JOYA COTE CAROLINA </t>
  </si>
  <si>
    <t>52199722</t>
  </si>
  <si>
    <t>1320609200721</t>
  </si>
  <si>
    <t>FAR100000001154759</t>
  </si>
  <si>
    <t>913</t>
  </si>
  <si>
    <t>20/11/2013</t>
  </si>
  <si>
    <t>17/02/2014</t>
  </si>
  <si>
    <t xml:space="preserve"> 3-11--El usuario reportado en el recobro no aparece en la base de datos unica de afiliados BUDA por la entidad recobrante para el periodo de la prestacion del servicio,  1-03--Los valores objeto de recobro ya hayan sido pagados por el Fosyga,  2-25--Cuando el usuario reportado en el recobro se registre como fallecido en la BDUA, RNEC, RUAF o en aquellas bases de datos que se utilicen para tal efecto, para la fecha de prestación del servicio</t>
  </si>
  <si>
    <t>MYT04021402</t>
  </si>
  <si>
    <t>11001-20130406071</t>
  </si>
  <si>
    <t>2013-04-06</t>
  </si>
  <si>
    <t xml:space="preserve">MICHAAN  ROGER </t>
  </si>
  <si>
    <t>77200</t>
  </si>
  <si>
    <t>1320611203609</t>
  </si>
  <si>
    <t>RESERVORIO BOMBA INSULINA PARADIGMA</t>
  </si>
  <si>
    <t>54587</t>
  </si>
  <si>
    <t>FAR 100000000770683</t>
  </si>
  <si>
    <t>111-20120810025</t>
  </si>
  <si>
    <t>1320608200408</t>
  </si>
  <si>
    <t>RESERVORIO BOMBA INSULINA PARADIGMA 3.0ML</t>
  </si>
  <si>
    <t>SSF00000000166573</t>
  </si>
  <si>
    <t>791-201203352</t>
  </si>
  <si>
    <t xml:space="preserve">DIAZ MOLINA NATHALIA </t>
  </si>
  <si>
    <t>RC</t>
  </si>
  <si>
    <t>1107857784</t>
  </si>
  <si>
    <t>RESERVORIO BOMBA INSULINA PARADIGMA 3.0ML PIEZA</t>
  </si>
  <si>
    <t>1410605015958</t>
  </si>
  <si>
    <t>RESERVORIO BOMBA INSULINA REF MMT/ 332A CAJ X 10 PARADIGMA 3.0ML</t>
  </si>
  <si>
    <t>FAR100000001827566</t>
  </si>
  <si>
    <t>66001-20130718003</t>
  </si>
  <si>
    <t>0000-00-00</t>
  </si>
  <si>
    <t>GIRLADO GOMEZ MARIA DEL PILAR</t>
  </si>
  <si>
    <t>51740967</t>
  </si>
  <si>
    <t>1410302034359</t>
  </si>
  <si>
    <t>RESERVORIO BOMBA INSULINA REF MMT-332A CAJ X 10 PARADIGMA 3.0ML</t>
  </si>
  <si>
    <t>FAR100000001669055</t>
  </si>
  <si>
    <t>1601 El fallo de tutela no ordena lo recobrado 601 La tecnologÃ¯Â¿Â½a en salud recobrada estÃ¯Â¿Â½ incluida en los planes de beneficios vigentes para la fecha de prestaciÃ¯Â¿Â½n</t>
  </si>
  <si>
    <t>05</t>
  </si>
  <si>
    <t>TUNJA</t>
  </si>
  <si>
    <t>1 TUTELAR.. 2 ORDENAR A SANITAS EPS QUE SUMINISTRE LOS ELEMENTOS TIRA PARA GLUCOMETRIA, LACENTAS 150 Y JERINGAS U30BD EN LA CANTIDAD Y POR TIEMPO QUE LO DETERMINE EL MEDICO TRATANTE, ADEMAS LOS DEMAS PROCEDIMIENTOS Y TRATAMIENTOS QUE LA MENOR REQUIERA PARA LA RECUPERACION DE LA SALUD Y QUE SEAN ORDENADOS POR EL MEDICO TRATANTE.</t>
  </si>
  <si>
    <t>13/03/2006</t>
  </si>
  <si>
    <t>ALVAREZ GOMEZ CAMILA ANDREA</t>
  </si>
  <si>
    <t>98092353338</t>
  </si>
  <si>
    <t>1340605056832</t>
  </si>
  <si>
    <t>RESERVORIO INSULINA POD OMNIPOD</t>
  </si>
  <si>
    <t>82133</t>
  </si>
  <si>
    <t>FAR100000000778815</t>
  </si>
  <si>
    <t xml:space="preserve"> 1-04--No se anexa al recobro la factura del proveedor o prestador del servicio en la que conste su cancelacion</t>
  </si>
  <si>
    <t>111-2012065559</t>
  </si>
  <si>
    <t xml:space="preserve">GARCIA DRAGO SILVANA </t>
  </si>
  <si>
    <t>94102402213</t>
  </si>
  <si>
    <t>1320608200378</t>
  </si>
  <si>
    <t>RESERVORIOS BOMBA INSULINA</t>
  </si>
  <si>
    <t>SSF00000000229320</t>
  </si>
  <si>
    <t>SET DE INFUSION BOMBA DE INSULINA</t>
  </si>
  <si>
    <t>82629</t>
  </si>
  <si>
    <t>SET DE INFUSION BOMBA INSULINA</t>
  </si>
  <si>
    <t>74502</t>
  </si>
  <si>
    <t>SET INFUSION BOMBA INSULINA</t>
  </si>
  <si>
    <t>100771</t>
  </si>
  <si>
    <t>6</t>
  </si>
  <si>
    <t>SET INFUSION BOMBA INSULINA 6X43</t>
  </si>
  <si>
    <t>4</t>
  </si>
  <si>
    <t>SET INFUSION BOMBA INSULINA REF MMT-399 CAJ X 10</t>
  </si>
  <si>
    <t>SET INFUSION BOMBA INSULINA REF MMT-399 CAJ X 10 QUICK 6X23</t>
  </si>
  <si>
    <t>1420606201865</t>
  </si>
  <si>
    <t>TIRA DE  GLUCOMETRIA OPTIUM</t>
  </si>
  <si>
    <t>74924</t>
  </si>
  <si>
    <t>FAR100000001712182</t>
  </si>
  <si>
    <t>11001-20131216169</t>
  </si>
  <si>
    <t>2013-12-16</t>
  </si>
  <si>
    <t xml:space="preserve">LOPEZ ORTIZ CATALINA </t>
  </si>
  <si>
    <t>1001084093</t>
  </si>
  <si>
    <t>TIRA DE GLUCOMETRIA  OPTIUM</t>
  </si>
  <si>
    <t>TIRA DE GLUCOMETRIA ACCU-CHECK</t>
  </si>
  <si>
    <t>63816</t>
  </si>
  <si>
    <t>1420603202798</t>
  </si>
  <si>
    <t>TIRA DE GLUCOMETRIA ACCU-CHEK</t>
  </si>
  <si>
    <t>41378</t>
  </si>
  <si>
    <t>FAR100000001658627</t>
  </si>
  <si>
    <t>22/10/2014</t>
  </si>
  <si>
    <t xml:space="preserve">601 La tecnologÃ¯Â¿Â½a en salud recobrada estÃ¯Â¿Â½ incluida en los planes de beneficios vigentes para la fecha de prestaciÃ¯Â¿Â½n 1902 La orden o fÃ¯Â¿Â½rmula mÃ¯Â¿Â½dica no evidencia la prescripciÃ¯Â¿Â½n </t>
  </si>
  <si>
    <t>11001-20131107985</t>
  </si>
  <si>
    <t>2013-11-07</t>
  </si>
  <si>
    <t xml:space="preserve">PEREIRA DE URIBE IRENE </t>
  </si>
  <si>
    <t>21272626</t>
  </si>
  <si>
    <t>1420612004765</t>
  </si>
  <si>
    <t>TIRA DE GLUCOMETRIA DIAMOND</t>
  </si>
  <si>
    <t>E106</t>
  </si>
  <si>
    <t>113967</t>
  </si>
  <si>
    <t>FAR100000002233985</t>
  </si>
  <si>
    <t>1705--El monto a reconocer presenta diferencias, 1902--La orden o fórmula médica no evidencia la prescripción</t>
  </si>
  <si>
    <t>8001-20140901001</t>
  </si>
  <si>
    <t>2014-09-01</t>
  </si>
  <si>
    <t>1520604201952</t>
  </si>
  <si>
    <t>TIRA DE GLUCOMETRIA ONE TOUCH</t>
  </si>
  <si>
    <t>E108</t>
  </si>
  <si>
    <t>25940</t>
  </si>
  <si>
    <t>FAR100000002455648</t>
  </si>
  <si>
    <t>4203 El monto a reconocer presenta diferencias respecto al valor recobrado</t>
  </si>
  <si>
    <t>85001-20141216002</t>
  </si>
  <si>
    <t>1520604204313</t>
  </si>
  <si>
    <t>E110</t>
  </si>
  <si>
    <t>31932</t>
  </si>
  <si>
    <t>FAR100000002552431</t>
  </si>
  <si>
    <t>11001-20150220161</t>
  </si>
  <si>
    <t>ZARATE OLAYA ANDREA CAROLINA</t>
  </si>
  <si>
    <t>52852936</t>
  </si>
  <si>
    <t>1540604065384</t>
  </si>
  <si>
    <t>FAR100000001785673</t>
  </si>
  <si>
    <t>11001-20140118254</t>
  </si>
  <si>
    <t>1420307000478</t>
  </si>
  <si>
    <t>FAR100000001841078</t>
  </si>
  <si>
    <t>1420311000291</t>
  </si>
  <si>
    <t>FAR100000002056146</t>
  </si>
  <si>
    <t>2004-175</t>
  </si>
  <si>
    <t>23/04/2004</t>
  </si>
  <si>
    <t>SUMINISTRAR LAS TIRILLAS PARA GLUCOMETRIA</t>
  </si>
  <si>
    <t>URREA PIIEROS GUSTAVO ALBERTO</t>
  </si>
  <si>
    <t>19280738</t>
  </si>
  <si>
    <t>1420601202254</t>
  </si>
  <si>
    <t>FAR100000001384294</t>
  </si>
  <si>
    <t>19/08/2014</t>
  </si>
  <si>
    <t>1705 El monto a reconocer presenta diferencias 2001 El Acta de CTC no contiene ni avala la información requerida por la normativa vigente</t>
  </si>
  <si>
    <t>11001-20130805433</t>
  </si>
  <si>
    <t>CAICEDO CALLE MARIA ISABEL</t>
  </si>
  <si>
    <t>1010005488</t>
  </si>
  <si>
    <t>1520607203593</t>
  </si>
  <si>
    <t>FAR100000001765912</t>
  </si>
  <si>
    <t>715</t>
  </si>
  <si>
    <t>4001-El recobro o la objeción se presenta fuera de los términos establecidos, 4203-El valor recobrado no se encuentra debidamente liquidado, soportado y conforme a la regulación vigente</t>
  </si>
  <si>
    <t>11001-20130911076</t>
  </si>
  <si>
    <t>2013-09-11</t>
  </si>
  <si>
    <t xml:space="preserve">ROBLEDO ROJAS JUAN </t>
  </si>
  <si>
    <t>99011411343</t>
  </si>
  <si>
    <t>1420603203956</t>
  </si>
  <si>
    <t>2013-01-17</t>
  </si>
  <si>
    <t>FAR100000000974134</t>
  </si>
  <si>
    <t>314</t>
  </si>
  <si>
    <t>1904--La orden o fórmula médica no evidencia la prescripción, 1801--La solicitud se presenta en forma extemporánea de conformidad con el artículo 111 del Decreto Ley 019 de 2012 modificatorio del artículo 13 del Decreto 1281 de 2002.</t>
  </si>
  <si>
    <t>111-201208212</t>
  </si>
  <si>
    <t>2012-08-01</t>
  </si>
  <si>
    <t xml:space="preserve">RAMIREZ TOBON SEBASTIAN </t>
  </si>
  <si>
    <t>1019902475</t>
  </si>
  <si>
    <t>1410604009016</t>
  </si>
  <si>
    <t>TIRA DE GLUCOMETRIA ONE TOUCH CAJ X 25</t>
  </si>
  <si>
    <t>FAR100000001748754</t>
  </si>
  <si>
    <t>TIRA DE GLUCOMETRIA ONE TOUCH REF 02029801 LIFESCAN</t>
  </si>
  <si>
    <t>1520603201703</t>
  </si>
  <si>
    <t>TIRA DE GLUCOMETRIA ONE TOUCH REF 02029801 LIFESCAN CAJA X 50</t>
  </si>
  <si>
    <t>FAR100000001794634</t>
  </si>
  <si>
    <t>11001-20131219274</t>
  </si>
  <si>
    <t>GARCIA DRAGO SILVANA MARIA</t>
  </si>
  <si>
    <t>1020798216</t>
  </si>
  <si>
    <t>1520604201933</t>
  </si>
  <si>
    <t>TIRA DE GLUCOMETRIA OPTIUM</t>
  </si>
  <si>
    <t>42437</t>
  </si>
  <si>
    <t>FAR100000002471973</t>
  </si>
  <si>
    <t>13001-20141105001</t>
  </si>
  <si>
    <t>1520604203716</t>
  </si>
  <si>
    <t>FAR100000002530449</t>
  </si>
  <si>
    <t>A 5001-20141028051</t>
  </si>
  <si>
    <t>PUERTA LEON DIANA MARIA</t>
  </si>
  <si>
    <t>43496124</t>
  </si>
  <si>
    <t>1520604204391</t>
  </si>
  <si>
    <t>FAR100000002539208</t>
  </si>
  <si>
    <t>11001-20150219099</t>
  </si>
  <si>
    <t>VASQUEZ BALSEIRO CARMEN ELOISA</t>
  </si>
  <si>
    <t>1047381183</t>
  </si>
  <si>
    <t>1520604204576</t>
  </si>
  <si>
    <t>FAR100000002526561</t>
  </si>
  <si>
    <t>68001-20140903030</t>
  </si>
  <si>
    <t>MERIDA DE RODRIGUEZ ROSA MARIA</t>
  </si>
  <si>
    <t>28375947</t>
  </si>
  <si>
    <t>1520603200654</t>
  </si>
  <si>
    <t>FAR100000002413996</t>
  </si>
  <si>
    <t>11001-20141101101</t>
  </si>
  <si>
    <t>ROMERO SILVA GERMAN ARTURO</t>
  </si>
  <si>
    <t>19311620</t>
  </si>
  <si>
    <t>1520606203980</t>
  </si>
  <si>
    <t>FAR100000002617813</t>
  </si>
  <si>
    <t>0615</t>
  </si>
  <si>
    <t>5001-20141224087</t>
  </si>
  <si>
    <t>1520606204222</t>
  </si>
  <si>
    <t>FAR100000002671685</t>
  </si>
  <si>
    <t>11001-20150415323</t>
  </si>
  <si>
    <t>LONDOÑO ESCOBAR LUIS FERNANDO</t>
  </si>
  <si>
    <t>79150339</t>
  </si>
  <si>
    <t>1320311019808</t>
  </si>
  <si>
    <t>FAR100000001307668</t>
  </si>
  <si>
    <t>2012-00801-00</t>
  </si>
  <si>
    <t>TUTELAR LOS DERECHOS FUNDAMENTALES A LA DIGNIDAD, IGUALDAD, SALUD, SEGURIDAD SOCIAL Y DE LA TERCERA EDAD DE LA SEÑORA GRACIELA MERA DE MOSQUERA, DEPRECADOS POR SU HIJO AYMER MOSQUERA MERA, POR LAS RAZONES EXPUESTAS EN LA PARTE MOTIVA DE ESTE PROVEÍDO. CONMINAR AL REPRESENTANTE LEGAL DE LA E.P.S. SANITAS A QUE UNA VEZ SEA DADA DE ALTA LA AFILIADA MERA DE MOSQUERA, PROCEDA A AUTORIZAR EL SERVICIO DE HOMECARE EN EL DOMICILIO DE LA PACIENTE EN MIRANDA (CAUCA), ASÍ COMO TAMBIÉN EL CUIDADO DE UNA ENFERMERA PERMANENTE, EL SERVICIO DE AMBULANCIA PARA TRASLADOS A LAS DISTINTAS IPS, LA PROVISIÓN DE PANALES DESECHABLES MARCA TENA TALLA M, COMPLEMENTOS ALIMENTICIOS, LA DOTACIÓN EN CALIDAD DE PRÉSTAMO DE UNA CAMA HOSPITALARIA CON BARANDAS Y DEMÁS ASISTENCIA MÉDICA INTEGRAL (QUIRÚRGICA, HOSPITALARIA, FARMACÉUTICA, AYUDAS DIAGNÓSTICAS, VALORACIONES CON ESPECIALISTAS, TERAPIAS, SUPLEMENTOS ALIMENTICIOS Y MULTIVITAMINICOS, ELEMENTOS, INSUMOS, ETC.), QUE LE SEA PRESCRITA POR EL MÉDICO TRATANTE, DEBIENDO ACREDITAR SU CUMPLIMIENTO ANTE ESTE DESPACHO, SO PENA DE HACERSE MERECEDOR A LAS SANCIONES POR DESACATO Y COMPULSA DE COPIAS ANTE EL ENTE ACUSADOR (ART. 52 Y 53 DECRETO 2591 DE 1991). DECLARAR QUE LA E.P.S. SANITAS PODRÁ REPETIR CONTRA EL MINISTERIO DE SALUD Â014 FOSYGA, PARA QUE ÉSTE LE REEMBOLSE EL 100% DEL VALOR DE LAS EROGACIONES CAUSADAS CON OCASIÓN DE LO AQUÍ ORDENADO, QUE POR LEY (ACUERDO 029 DE 2011 DE LA CRES) NO ESTÉ OBLIGADA A CUBRIR. ABSTENERSE DE HACER PRONUNCIAMIENTO ALGUNO EN CONTRA DE COLSANITAS MEDICINA PREPAGADA. NOTIFÍQUESE ESTA DECISIÓN CONFORME LO DISPUESTO EN EL ARTICULO 30 DEL DECRETO 2591 DE 1991 Y DE NO SER APELADA, REMITASE EL EXPEDIENTE A LA 1-1. CORTE CONSTITUCIONAL PARA SU EVENTUAL REVISIÓN</t>
  </si>
  <si>
    <t>06/12/2012</t>
  </si>
  <si>
    <t xml:space="preserve">MERA DE MOSQUERA GRACIELA </t>
  </si>
  <si>
    <t>25525513</t>
  </si>
  <si>
    <t>1320611201435</t>
  </si>
  <si>
    <t>FAR100000001417640</t>
  </si>
  <si>
    <t xml:space="preserve"> 1-03 Los valores objeto de recobro ya hayan sido pagados por el Fosyga</t>
  </si>
  <si>
    <t>11001-20130710284</t>
  </si>
  <si>
    <t>BOLIVAR DE PE?A AURA MARIA</t>
  </si>
  <si>
    <t>20267349</t>
  </si>
  <si>
    <t>1320612203895</t>
  </si>
  <si>
    <t>FAR100000001474933</t>
  </si>
  <si>
    <t>08001-20121127006</t>
  </si>
  <si>
    <t>NAVARRO VARGAS JORGE EDUARDO</t>
  </si>
  <si>
    <t>8687816</t>
  </si>
  <si>
    <t>1320612203899</t>
  </si>
  <si>
    <t>FAR100000001476403</t>
  </si>
  <si>
    <t>11001-20130516430</t>
  </si>
  <si>
    <t xml:space="preserve">SANCHEZ LUNA FELIPE </t>
  </si>
  <si>
    <t>79938936</t>
  </si>
  <si>
    <t>1420306078299</t>
  </si>
  <si>
    <t>E162</t>
  </si>
  <si>
    <t>FAR100000001779964</t>
  </si>
  <si>
    <t>1701 El monto a reconocer presenta diferencias</t>
  </si>
  <si>
    <t>11001 4003 062 2013 00725 00</t>
  </si>
  <si>
    <t xml:space="preserve">TUTELAR EL DERECHO FUNDAMENTAL A LA SALUD Y LA VIDA DE LA MENOR GABRIELA OLARTE LUGO, QUIEN ACTÚO POR INTERMEDIO DE SU REPRESENTANTE LEGAL,JUAN CARLOS OLARTE.
2° EN CONSECUENCIA, ORDENAR A SANITAS E.P.S., QUE DENTRO DE LAS CUARENTA Y OCHO (48) HORAS SIGUIENTES AL ENTERAMIENTO DE ESTA DECISIÓN, PROCEDA A SUMINISTRAR EL TRATAMIENTO INTEGRAL REQUERIDO POR LA MENOR ACCIONANTE DE ACUERDO A LAS PRESCRIPCIONES MÉDICAS PROVISTAS POR SU MÉDICO TRATANTE Y QUE SE RELACIONE EN FORMA ESPECÍFICA A LA ENFERMEDAD QUE PADECE, SIN DILACIÓN ALGUNA, DE MANERA PRIORITARIA.
3° AUTORIZAR A EPS Â014 S SANITAS QUE REPITA CON CARGO AL FOSYGA, POR EL 50% DE LOS COSTOS EN QUE INCURRA POR EL CUMPLIMIENTO DE ESTA DECISIÓN CONFORME AL ARTÍCULO 145 DE LA LEY 1438 DE 2011.
4° NOTIFÍQUESE LA PRESENTE DECISIÓN PERSONALMENTE A LA ACCIONADA, Y A LOS DEMÁS INTERVINIENTES POR VÍA TELEGRÁFICA.
5° DE NO SER IMPUGNADA, REMÍTASE A LA CORTE CONSTITUCIONAL PARA LA EVENTUAL REVISIÓN DEL FALLO PROFERIDO.
</t>
  </si>
  <si>
    <t>03/07/2013</t>
  </si>
  <si>
    <t xml:space="preserve">OLARTE LUGO GABRIELA </t>
  </si>
  <si>
    <t>1014878295</t>
  </si>
  <si>
    <t>1420306078309</t>
  </si>
  <si>
    <t>FAR100000001781356</t>
  </si>
  <si>
    <t>1520305073977</t>
  </si>
  <si>
    <t>FAR100000002418900</t>
  </si>
  <si>
    <t>0515</t>
  </si>
  <si>
    <t>19/10/2015</t>
  </si>
  <si>
    <t>4201 El valor recobrado no se encuentra debidamente liquidado, soportado y conforme a la regulaciÃ³n vigente</t>
  </si>
  <si>
    <t>2014-00172-00</t>
  </si>
  <si>
    <t>06/10/2014</t>
  </si>
  <si>
    <t>17</t>
  </si>
  <si>
    <t>JUZGADO PENAL MUNICIPAL CON FUNCIONES DE CONTROL DE GARANTIAS</t>
  </si>
  <si>
    <t>PRIMERO: TUTELAR LOS DERECHOS FUNDAMENTALES A LA SALUD EN CONEXIDAD CON LA VIDA DE LA SEÑORA ELENA CARDENAS DE PEREA, CONFORME LAS CONSIDERACIONES INDICADAS EN LA PARTE MOTIVA Y EN CONSECUENCIA, ORDENAR A SANITAS EPS QUE EN TÉRMINO NO SUPERIOR DE CUARENTA Y OCHO (48) HORAS CONTADAS A PARTIR DE LA NOTIFICACIÓN DE LA PRESENTE SENTENCIA, PROCEDA A AUTORIZAR EL SERVICIO DE ENFERMERA LAS 24 HORAS, ASÍ MISMO SE LE ORDENA A LA EPS ACCIONADA, SE SIRVA BRINDAR ATENCIÓN INTEGRAL EN FAVOR DE LA SEÑORA ELENA CARDENAS DE PEREA, ATENDIENDO LAS MÚLTIPLES PATOLOGÍAS QUE PADECE LA MISMA, CON EL CUBRIMIENTO DE LOS SERVICIOS EN SALUD QUE REQUIERE, YA SEAN PROCEDIMIENTOS, EXÁMENES, MEDICAMENTOS, TRATAMIENTOS, INSUMOS, VALORACIONES Y TODO CUANTO SEA NECESARIO PARA EL MEJORAMIENTO DE LA SALUD DE LA OFENDIDA. SEGUNDO: ORDENAR A SANITAS EPS, DE ÉSTA CIUDAD, INFORMAR INMEDIATAMENTE Y POR ESCRITO A ESTE JUZGADO, UNA VEZ DÉ CUMPLIMIENTO A LO DISPUESTO EN ESTA SENTENCIA. TERCERO: HACERLE SABER A LAS PARTES, QUE EL INCUMPLIMIENTO A LO ORDENADO EN ESTA SENTENCIA, LAS HARÁ ACREEDORAS A LAS SANCIONES PREVISTAS EN EL CAPÍTULO V DEL DECRETO 2591 DE 1991. CUARTO: AUTORIZAR A SANITAS EPS, PARA QUE EFECTÚE EL RECOBRO A LA SUBCUENTA DEL MINISTERIO DE PROTECCIÓN SOCIAL FONDO DE SOLIDARIDAD Y GARANTÍAS FOSYGA, EN UN PORCENTAJE DEL 5O% DE LOS VALORES GENERADOS CON EL CUMPLIMIENTO DEL FALLO, POR LO EXPUESTO EN LA PARTE MOTIVA DE ÉSTA SENTENCIA. QUINTO: EN EL EVENTO DE QUE Â018NO FUERE IMPUGNADO, ENVÍESE PARA SU EVENTUAL REVISIÓN A LA H. CORTE CONSTITUCIONAL, EN CUMPLIMIENTO A LO ORDENADO EN EL INCISO SE DO, ARTÍCULO 31 DEL DECRETO 2591Â014D1991.</t>
  </si>
  <si>
    <t>1420601201239</t>
  </si>
  <si>
    <t>FAR100000001239940</t>
  </si>
  <si>
    <t>11001-20130226656</t>
  </si>
  <si>
    <t>2013-02-26</t>
  </si>
  <si>
    <t xml:space="preserve">GUARIN ZAMBRANO SONIA </t>
  </si>
  <si>
    <t>39685294</t>
  </si>
  <si>
    <t>1420301049545</t>
  </si>
  <si>
    <t>FAR100000001489736</t>
  </si>
  <si>
    <t>30</t>
  </si>
  <si>
    <t>1 CONCEDER EN CONSECUENCIA SE ORDENA A SANITAS EPS QUE AUTORICE LA ENFERMERA PERMANENTE, EL SUNINISTRO DE MEDICAMENTOS, LA CAMA CLINICA CON COLCHON ANTIESCARAS Y EL TRATAMIENTO INTEGRAL… DEJAR EN LIBERTAD A SANITAS EPS PARA REPETIR CONTRA EL FOSYGA</t>
  </si>
  <si>
    <t>04/03/2010</t>
  </si>
  <si>
    <t>GARCIA MARQUEZ GUSTAVO ADOLFO</t>
  </si>
  <si>
    <t>3797064</t>
  </si>
  <si>
    <t>10</t>
  </si>
  <si>
    <t>JUZGADO PENAL MUNICIPAL CON FUNCIONES DE CONOCIMIENTO.</t>
  </si>
  <si>
    <t>AUTORIZA  LAS TIRAS REACTIVAS MEDISENSE OPTIMUM, GARANTIZAR SUS DERECHOS FUNDAMENTALES</t>
  </si>
  <si>
    <t>06/03/2008</t>
  </si>
  <si>
    <t>74934</t>
  </si>
  <si>
    <t>1320606101064</t>
  </si>
  <si>
    <t>FAR100000001108755</t>
  </si>
  <si>
    <t>11001-20130215142</t>
  </si>
  <si>
    <t>2013-02-15</t>
  </si>
  <si>
    <t xml:space="preserve">VIDALES VELEZ HERNANDO </t>
  </si>
  <si>
    <t>169146</t>
  </si>
  <si>
    <t>1420601200177</t>
  </si>
  <si>
    <t>FAR100000001163211</t>
  </si>
  <si>
    <t>114</t>
  </si>
  <si>
    <t>1705--El monto a reconocer presenta diferencias</t>
  </si>
  <si>
    <t>80001-20130117050</t>
  </si>
  <si>
    <t>AGAMEZ FELICIANO ANDRES ARNULFO</t>
  </si>
  <si>
    <t>9058303</t>
  </si>
  <si>
    <t>1420302033566</t>
  </si>
  <si>
    <t>FAR100000001496254</t>
  </si>
  <si>
    <t>0196-05</t>
  </si>
  <si>
    <t>ORDENAR A SANITAS EPS QUE REALICE TODOS LOS TRAMITES NECESARIOS PARA LA PRACTICA DEL TRASPLANTE DE HIGADO QUE REQUIERRE EL PETENTE, SUMINISTRANDO EL MEDICAMENTO DACLIZOMAB, POR EL TIEMPO QUE RESULTE PRECISO, AsÝ COMO BRINDAR EL TRATAMIENTO INTEGRAL INDISP</t>
  </si>
  <si>
    <t>2005-07-26</t>
  </si>
  <si>
    <t>GUTIERREZ QUINONES MANUEL JOSE</t>
  </si>
  <si>
    <t>19144196</t>
  </si>
  <si>
    <t>1420602201020</t>
  </si>
  <si>
    <t>FAR100000001567684</t>
  </si>
  <si>
    <t>05001-20130607105</t>
  </si>
  <si>
    <t>2013-06-07</t>
  </si>
  <si>
    <t>DIAZ HURTADO LUIS FRANCISCO</t>
  </si>
  <si>
    <t>13224053</t>
  </si>
  <si>
    <t>1420303025087</t>
  </si>
  <si>
    <t>FAR100000001558787</t>
  </si>
  <si>
    <t>2005-00027-00</t>
  </si>
  <si>
    <t>17001</t>
  </si>
  <si>
    <t>AUTORIZAR Y ASUMIR EL CARGO ECONOMICO DEL MEDICAMENTO NOVONORM TAB X 2 MGRS, ORDENADO POR EL MEDICO TRATANTE EN LA DOSIS Y POR EL TIEMPO QUE EL PROFESIONAL DE LA MEDICINA INDIQUE</t>
  </si>
  <si>
    <t>2005-05-10</t>
  </si>
  <si>
    <t xml:space="preserve">ARISTIZABAL DE MEJIA FANNY </t>
  </si>
  <si>
    <t>24864007</t>
  </si>
  <si>
    <t>1420612002242</t>
  </si>
  <si>
    <t>100819</t>
  </si>
  <si>
    <t>FAR100000001794484</t>
  </si>
  <si>
    <t>11001-20131230184</t>
  </si>
  <si>
    <t>BECERRA REYES ALVARO HERNANDO</t>
  </si>
  <si>
    <t>2332222</t>
  </si>
  <si>
    <t>1520304032314</t>
  </si>
  <si>
    <t>FAR100000002268548</t>
  </si>
  <si>
    <t>3505--El fallo de tutela y/o sus anexos no se aporta(n), o no contiene(n) la información requerida</t>
  </si>
  <si>
    <t>2005-000309</t>
  </si>
  <si>
    <t>09</t>
  </si>
  <si>
    <t>08001</t>
  </si>
  <si>
    <t>ORDENAN A LA EPS SANITAS PARA QUE EN EL TERMINO DE 48 HORAS ORDENE  A QUIEN CORRESPONDA LE SEA AUTORIZADA  SI NO LO HAN HECHO LA ENTREGA DE LOS MEDICAMENTOS UNIPRIL 10 MG, PLAVIX 75 MG, BETALOC ZOK 50 MG, VYTORIN 10/20 MG, CARDIOASPIRINA EN LAS CANTIDADES</t>
  </si>
  <si>
    <t>2005-07-19</t>
  </si>
  <si>
    <t xml:space="preserve">CHAGUI FLOREZ ABRAHAM </t>
  </si>
  <si>
    <t>72130163</t>
  </si>
  <si>
    <t>1520304065890</t>
  </si>
  <si>
    <t>FAR100000002404071</t>
  </si>
  <si>
    <t>00108</t>
  </si>
  <si>
    <t>1520603201277</t>
  </si>
  <si>
    <t>FAR100000002418894</t>
  </si>
  <si>
    <t>3401--El Acta de CTC no se aporta o no contiene la información requerida por la normativa vigente</t>
  </si>
  <si>
    <t>A 76001-20140423072</t>
  </si>
  <si>
    <t>2014-04-23</t>
  </si>
  <si>
    <t>MARTINEZ TAFUR MARIA ELENA</t>
  </si>
  <si>
    <t>29002659</t>
  </si>
  <si>
    <t>1320312045519</t>
  </si>
  <si>
    <t>FAR100000001419101</t>
  </si>
  <si>
    <t>2005-079</t>
  </si>
  <si>
    <t>ORDENAN SE ENTREGUEN  TODOS LOS MEDIOS  NECESARIOS PARA TRATAR LA ENFERMEDAD DEL MENOR DANIEL SALAZAR .(INSULINA NPH, INSULINA LISPRO, INSULINA HUMALOG  EN LAS DOSIS REQUERIDAS POR SU MEDICO TRATANTE ASI COMO LAS TIRAS REACTIVAS PARA GLUCOSA EN SANGRE, LOS GLUCOMETROS  Y LAS AGUJAS ESOECIALES PARA APLICACION DE INSULINA  LOS DEMAS MEDICAMENTOS  QUE REQUIERA EN LAS DOSIS REQUERIDAS POR EL MEDICO TRATANTE)</t>
  </si>
  <si>
    <t>2005-11-25</t>
  </si>
  <si>
    <t xml:space="preserve">SALAZAR CARVAJALINO DANIEL </t>
  </si>
  <si>
    <t>1001818293</t>
  </si>
  <si>
    <t>1520301067341</t>
  </si>
  <si>
    <t>FAR100000002197063</t>
  </si>
  <si>
    <t>1520601202059</t>
  </si>
  <si>
    <t>FAR100000001848977</t>
  </si>
  <si>
    <t>1904--La orden o fórmula médica no evidencia la prescripción</t>
  </si>
  <si>
    <t>1520302058425</t>
  </si>
  <si>
    <t>FAR100000002233879</t>
  </si>
  <si>
    <t>2008-0447</t>
  </si>
  <si>
    <t>69</t>
  </si>
  <si>
    <t>ORDENESE A SANITAS EPS QUE EN EL TERMINO DE 48 HORAS SIGUIENTES A LA PRESENTACION DE SENTENCIA  AUTORICE  EL CUBRIMIENTO DE LAS TIRILLAS PARA GLUCOMETRIA , LANCETAS QUE LE FUERON ORDENADAS `POR EL ESPECIALISTA TRATANTE SIN CONDICIONAMIENTO ALGUNO, ASI COMO EL TRATAMIENTO INTEGRAL QUE NECESITE Y SEA ORDENADO COMO CONSECUENCIA DE LA PATOLOGIA</t>
  </si>
  <si>
    <t>2008-04-14</t>
  </si>
  <si>
    <t xml:space="preserve">ROJAS HERMIDA RODRIGO </t>
  </si>
  <si>
    <t>19375202</t>
  </si>
  <si>
    <t>1420311000043</t>
  </si>
  <si>
    <t>FAR100000002046173</t>
  </si>
  <si>
    <t>902--El usuario no es consistente en los diferentes soportes del recobro</t>
  </si>
  <si>
    <t>2099-0060</t>
  </si>
  <si>
    <t>2009-12-29</t>
  </si>
  <si>
    <t>VENGOECHEA CARREIO VICTORIA EUGENIA</t>
  </si>
  <si>
    <t>1520306046873</t>
  </si>
  <si>
    <t>FAR100000002316586</t>
  </si>
  <si>
    <t>615</t>
  </si>
  <si>
    <t>3902-La tecnología en salud objeto de recobro ha sido presentada o pagada con anterioridad por el FOSYGA</t>
  </si>
  <si>
    <t>1641-04</t>
  </si>
  <si>
    <t>AUTORIZAR EL SUMINISTRO DE LOS MEDICAMENTOS, ELEMENTOS MEDICOS Y DEMAS PROCEDIMIENTOS, EN LAS CANTIDADES INDICADAS POR EL MEDICO</t>
  </si>
  <si>
    <t>2004-12-16</t>
  </si>
  <si>
    <t xml:space="preserve">RAMIREZ BARRETO NATALIA </t>
  </si>
  <si>
    <t>1019070086</t>
  </si>
  <si>
    <t>1520306047041</t>
  </si>
  <si>
    <t>FAR100000002419230</t>
  </si>
  <si>
    <t>2005-00376</t>
  </si>
  <si>
    <t>AUTORIZAR Y  SUMINISTRAR EL MEDICAMENTO ORDENADO POR EL MEDICO TRATANTE DENOMINADO VALSARTAN TAB POR 30 DE 160 MG Y LA ATENCION INTEGRAL QUE REQUIERA</t>
  </si>
  <si>
    <t>2005-05-20</t>
  </si>
  <si>
    <t>TARAZONA MORALES MANUEL JOSE</t>
  </si>
  <si>
    <t>5466755</t>
  </si>
  <si>
    <t>1520306048471</t>
  </si>
  <si>
    <t>FAR100000002547765</t>
  </si>
  <si>
    <t>17/12/2015</t>
  </si>
  <si>
    <t>3505-El fallo de tutela y/o sus anexos no se aporta(n), o no contiene(n) la información requerida</t>
  </si>
  <si>
    <t>MYT04121512</t>
  </si>
  <si>
    <t>1420606200427</t>
  </si>
  <si>
    <t>FAR100000001703961</t>
  </si>
  <si>
    <t>614</t>
  </si>
  <si>
    <t>11001-20140104217</t>
  </si>
  <si>
    <t>2014-01-04</t>
  </si>
  <si>
    <t>DELGADO RAMIREZ MARIA EMMA</t>
  </si>
  <si>
    <t>41452440</t>
  </si>
  <si>
    <t>1420606202466</t>
  </si>
  <si>
    <t>FAR100000001808354</t>
  </si>
  <si>
    <t>19/11/2014</t>
  </si>
  <si>
    <t>5001-20140203050</t>
  </si>
  <si>
    <t>2014-02-03</t>
  </si>
  <si>
    <t>CANO BEDOYA JOSE ABELARDO</t>
  </si>
  <si>
    <t>17146751</t>
  </si>
  <si>
    <t>1420603201193</t>
  </si>
  <si>
    <t>FAR100000001278243</t>
  </si>
  <si>
    <t>11001-20130613265</t>
  </si>
  <si>
    <t>2013-06-13</t>
  </si>
  <si>
    <t>CARRILLO DE OBANDO BLANCA LILIA</t>
  </si>
  <si>
    <t>20134904</t>
  </si>
  <si>
    <t>1420603202928</t>
  </si>
  <si>
    <t>FAR100000001650206</t>
  </si>
  <si>
    <t>601--La tecnología en salud recobrada está incluida en los planes de beneficios vigentes para la fecha de prestación, 1902--La orden o fórmula médica no evidencia la prescripción</t>
  </si>
  <si>
    <t>25307-20131118005</t>
  </si>
  <si>
    <t>2013-11-18</t>
  </si>
  <si>
    <t>MARTINEZ GAITAN ABEL ANTONIO</t>
  </si>
  <si>
    <t>2938593</t>
  </si>
  <si>
    <t>1420308068417</t>
  </si>
  <si>
    <t>FAR100000001848736</t>
  </si>
  <si>
    <t>814</t>
  </si>
  <si>
    <t>1902--La orden o fórmula médica no evidencia la prescripción, 1601--El fallo de tutela no ordena lo recobrado</t>
  </si>
  <si>
    <t>2003-10-03</t>
  </si>
  <si>
    <t>1420608200156</t>
  </si>
  <si>
    <t>FAR100000001941458</t>
  </si>
  <si>
    <t>1440607008541</t>
  </si>
  <si>
    <t>FAR100000001140062</t>
  </si>
  <si>
    <t>1301--El usuario se encuentra reportado fallecido en RNEC para la fecha de prestación del servicio, 1801--La solicitud se presenta en forma extemporánea de conformidad con el artículo 111 del Decreto Ley 019 de 2012 modificatorio del artículo 13 del Decreto 1281 de 2002.</t>
  </si>
  <si>
    <t>11001-20130228809</t>
  </si>
  <si>
    <t>POSADA MEJIA LIGIA DEL SOCORRO</t>
  </si>
  <si>
    <t>20204082</t>
  </si>
  <si>
    <t>1440607008542</t>
  </si>
  <si>
    <t>FAR1 00000001239825</t>
  </si>
  <si>
    <t>1801--La solicitud se presenta en forma extemporánea de conformidad con el artículo 111 del Decreto Ley 019 de 2012 modificatorio del artículo 13 del Decreto 1281 de 2002., 1301--El usuario se encuentra reportado fallecido en RNEC para la fecha de prestación del servicio</t>
  </si>
  <si>
    <t>1420604200248</t>
  </si>
  <si>
    <t>FAR100000001455364</t>
  </si>
  <si>
    <t>1902--La orden o fórmula médica no evidencia la prescripción, 2001--El Criterio Observado será incluido para el proceso de Auditoría Concurrent</t>
  </si>
  <si>
    <t>11001-20130117498</t>
  </si>
  <si>
    <t>GUERRERO CASTILLO MIGUEL ARTURO</t>
  </si>
  <si>
    <t>00011202047</t>
  </si>
  <si>
    <t>1420605201092</t>
  </si>
  <si>
    <t>2014-01-18</t>
  </si>
  <si>
    <t>FAR100000001689788</t>
  </si>
  <si>
    <t>1902--La orden o fórmula médica no evidencia la prescripción, 1705--El monto a reconocer presenta diferencias</t>
  </si>
  <si>
    <t>88001-20140118001</t>
  </si>
  <si>
    <t xml:space="preserve">ARCHBOLD ARCHBOLD MAGALY </t>
  </si>
  <si>
    <t>39153212</t>
  </si>
  <si>
    <t>1420307000135</t>
  </si>
  <si>
    <t>FAR100000001823979</t>
  </si>
  <si>
    <t>714</t>
  </si>
  <si>
    <t>2006-12-18</t>
  </si>
  <si>
    <t>1420307000453</t>
  </si>
  <si>
    <t>FAR100000001844432</t>
  </si>
  <si>
    <t>2008-0820</t>
  </si>
  <si>
    <t>70</t>
  </si>
  <si>
    <t>AUTORIZA BOMBA DE CLUCOSA MEDTRONIC CON SISTEMA DE MONITOREO DE CLUCOSA.CON TODOS SUS ADITAMIENTOS COMO SON SET DE INFUSION PARA BOMBA DE INSULINA Y SENSORES PARA EL SISTEMA DE MONITOREO, INSULINA ANALOGICA NOVORAPID, INCLUYENDOSE EXAMENES, MEDICAMENTOS, PORCEDIMIENTOS Y DEMAS QUE REQUIERA ASI COMO EL TRATAMIENTO INTEGRAL.</t>
  </si>
  <si>
    <t>2008-06-09</t>
  </si>
  <si>
    <t>RIVEROS TARAZONA ANDRES RICARDO</t>
  </si>
  <si>
    <t>79982675</t>
  </si>
  <si>
    <t>1440610062170</t>
  </si>
  <si>
    <t>FAR100000001056168</t>
  </si>
  <si>
    <t>1705--El monto a reconocer presenta diferencias, 1801--La solicitud se presenta en forma extemporánea de conformidad con el artículo 111 del Decreto Ley 019 de 2012 modificatorio del artículo 13 del Decreto 1281 de 2002., 1301--El usuario se encuentra reportado fallecido en RNEC para la fecha de prestación del servicio</t>
  </si>
  <si>
    <t>11001-20130130061</t>
  </si>
  <si>
    <t>2013-01-30</t>
  </si>
  <si>
    <t xml:space="preserve">ABDELMUR PULIDO MARTHA </t>
  </si>
  <si>
    <t>41498720</t>
  </si>
  <si>
    <t>1520303029883</t>
  </si>
  <si>
    <t>FAR100000002288258</t>
  </si>
  <si>
    <t>19/08/2015</t>
  </si>
  <si>
    <t>MYT04081508</t>
  </si>
  <si>
    <t>PIMIENTA  ESTEBAN SOTELO</t>
  </si>
  <si>
    <t>1520603200145</t>
  </si>
  <si>
    <t>FAR100000002424786</t>
  </si>
  <si>
    <t>3602-No se evidencia la entrega de la tecnología en salud NO POS objeto de recobro, 4203-El valor recobrado no se encuentra debidamente liquidado, soportado y conforme a la regulación vigente</t>
  </si>
  <si>
    <t>11001-20140808454</t>
  </si>
  <si>
    <t>2014-08-08</t>
  </si>
  <si>
    <t>1410610045371</t>
  </si>
  <si>
    <t>TIRA DE GLUCOMETRIA OPTIUM CAJ X 25</t>
  </si>
  <si>
    <t>75789</t>
  </si>
  <si>
    <t>FAR100000002177752</t>
  </si>
  <si>
    <t>1705 El monto a reconocer presenta diferencias 1902 La orden o fÃ¯Â¿Â½rmula mÃ¯Â¿Â½dica no evidencia la prescripciÃ¯Â¿Â½n  601 La tecnologÃ¯Â¿Â½a en salud recobrada estÃ¯Â¿Â½ incluida en los planes de beneficios vigentes para la fecha de prestaciÃ¯Â¿Â½n</t>
  </si>
  <si>
    <t>15001-20140701005</t>
  </si>
  <si>
    <t>VIANA ANILLO JORGE ENRIQUE</t>
  </si>
  <si>
    <t>17158734</t>
  </si>
  <si>
    <t>1310608004979</t>
  </si>
  <si>
    <t>FAR100000001291390</t>
  </si>
  <si>
    <t>1902 La orden o fÃ¯Â¿Â½rmula mÃ¯Â¿Â½dica no evidencia la prescripciÃ¯Â¿Â½n  601 La tecnologÃ¯Â¿Â½a en salud recobrada estÃ¯Â¿Â½ incluida en los planes de beneficios vigentes para la fecha de prestaciÃ¯Â¿Â½n</t>
  </si>
  <si>
    <t>11001-20130204235</t>
  </si>
  <si>
    <t>2013-02-04</t>
  </si>
  <si>
    <t xml:space="preserve">ORDONEZ SUAREZ RAUL </t>
  </si>
  <si>
    <t>79363054</t>
  </si>
  <si>
    <t>1410601053242</t>
  </si>
  <si>
    <t>TIRA DE GLUCOMETRIA OPTIUM CAJ X 50</t>
  </si>
  <si>
    <t>FAR100000001626841</t>
  </si>
  <si>
    <t>08001-20131018001</t>
  </si>
  <si>
    <t xml:space="preserve">TOUS BOUDE SEBASTIAN </t>
  </si>
  <si>
    <t>96090227189</t>
  </si>
  <si>
    <t>96993</t>
  </si>
  <si>
    <t>1310611033502</t>
  </si>
  <si>
    <t>FAR100000001491374</t>
  </si>
  <si>
    <t>1705 El monto a reconocer presenta diferencias 0601 La tecnología en salud recobrada está incluida en los planes de beneficios vigentes para la fecha de prestación</t>
  </si>
  <si>
    <t>23001-20130715002</t>
  </si>
  <si>
    <t>2013-07-15</t>
  </si>
  <si>
    <t>GUERRA MARTINEZ MARIA JOSE</t>
  </si>
  <si>
    <t>1003378735</t>
  </si>
  <si>
    <t>1310609051206</t>
  </si>
  <si>
    <t>FAR100000001388445</t>
  </si>
  <si>
    <t>11001-20130305567</t>
  </si>
  <si>
    <t>2013-03-05</t>
  </si>
  <si>
    <t>PENA SANTAMARIA JOSE CESAR AUGUSTO</t>
  </si>
  <si>
    <t>79420242</t>
  </si>
  <si>
    <t>1520604201149</t>
  </si>
  <si>
    <t>TIRA DE GLUCOMETRIA OPTIUM CAJA X 25</t>
  </si>
  <si>
    <t>FAR100000002448894</t>
  </si>
  <si>
    <t>11001-20140903442</t>
  </si>
  <si>
    <t>MARTINEZ ANTOLINEZ PEDRO NEL</t>
  </si>
  <si>
    <t>1191956</t>
  </si>
  <si>
    <t>1420605200290</t>
  </si>
  <si>
    <t>TIRA DE GLUCOMETRIA OPTIUM CAJA X 50</t>
  </si>
  <si>
    <t>FAR100000001721948</t>
  </si>
  <si>
    <t>11001-20140113061</t>
  </si>
  <si>
    <t>2014-01-13</t>
  </si>
  <si>
    <t xml:space="preserve">PEREZ DE ARAQUE MARIA </t>
  </si>
  <si>
    <t>20053037</t>
  </si>
  <si>
    <t>1310311008477</t>
  </si>
  <si>
    <t>TIRA GLUCOMETRIA FREESTYLE CAJ X 50 OPTIUM</t>
  </si>
  <si>
    <t>FAR100000001464581</t>
  </si>
  <si>
    <t xml:space="preserve"> 4-01 Existe error en los calculos del recobro</t>
  </si>
  <si>
    <t>00212-2005</t>
  </si>
  <si>
    <t>PRESTE DE MANERA INMEDIATA E INTEGRAL LOS SERVICIOS MEDICOS Y DEMAS REQUERIDOS Y AUTORICE LA ENTREGA DE LOS MEDICAMENTOS, TIRILLAS REACTIVAS PARA GLUCOMETRIA, JERINGAS PARA APLICAR INSULINA PARA EL CONTROL DE ESTA MORTAL ENFERMEDAD</t>
  </si>
  <si>
    <t>27/05/2005</t>
  </si>
  <si>
    <t>VILLA RODRIGUEZ ROSSY ANDREA</t>
  </si>
  <si>
    <t>98042370673</t>
  </si>
  <si>
    <t>1410306015717</t>
  </si>
  <si>
    <t>FAR100000001867512</t>
  </si>
  <si>
    <t>08001-4004-001-0556-04</t>
  </si>
  <si>
    <t>JUZGADO PENAL MUNICIPAL ATLANTICO  BARRANQUILLA</t>
  </si>
  <si>
    <t>TUTELAR COMO EN EFECTO TUTELA, EL DERECHO CONSTITUCIONAL A LA SALUD EN CONEXIDAD CON EL DERECHO FUNDAMEUTAL A LA VIDA, IMPETRADOS POR EL SOR JAIME RETRCPO ARNASTHA EN FVOR DE SU MENOR HIJA SUSANA KATRINA REÇPO MONTOYA CONTRA E.P.S. SANTAS, A QUIEN ORDENA QUE EN EL TÉIMINO DE CUARENTA Y OCHO (48) HORAS CONTAD A PARTIR DE LA NOTIFICACIÓN DEL PRESENTE FALLO, SI NO LO HA HECHO YA, AUTORICE Y ENTREGUE LOS MEDICAMENTOS DENOMINADOS INSUIINK LARGJNA (LANTUS), INSULINA LISPRO (HUMALOG) Y TIRILLAS REACTIVAS ORDENADOS POR CI MÉDICO TRATANTE, SO PENA. DE INCURRIR EN DESACATO, Y REPETIR EN LO PERTINENTE CONTRA EL FOSYGA EL COBRO POR LAS SUMAS DE DINERO QUE EN EXCESO DEBA ASUMIR EN LA ATENCIÓN DE LO ORDENADO...</t>
  </si>
  <si>
    <t>23/12/2004</t>
  </si>
  <si>
    <t>RESTREPO MONTOYA SUSANA KATRINA</t>
  </si>
  <si>
    <t>1140847235</t>
  </si>
  <si>
    <t>1420309050754</t>
  </si>
  <si>
    <t>TIRA GLUCOMETRIA OPTIUM</t>
  </si>
  <si>
    <t>FAR100000001891918</t>
  </si>
  <si>
    <t>914</t>
  </si>
  <si>
    <t>20/01/2015</t>
  </si>
  <si>
    <t>2004-0198</t>
  </si>
  <si>
    <t>21</t>
  </si>
  <si>
    <t>SE ORDENA A LA EPS SANITAS S.A. AUTORICE Y ENTREGUE EL MEDICAMENTO VALSARTAN, ASI COMO TAMBIEN SE LE PRESTE ATENCIËN MEDICA INTEGRAL QUE SU ESTADO DE SALUD DEMANDE, LO CUAL INCLUYE MEDICAMENTOS, EXAMENES Y DEMAS PREOCEDIMIENTOS.</t>
  </si>
  <si>
    <t>2004-09-30</t>
  </si>
  <si>
    <t>MOLANO BENITEZ JOSE ANTONIO</t>
  </si>
  <si>
    <t>17118752</t>
  </si>
  <si>
    <t>1420307042653</t>
  </si>
  <si>
    <t>TIRAS DE GLUCOMETRIA ONE TOUCH</t>
  </si>
  <si>
    <t>FAR100000001838017</t>
  </si>
  <si>
    <t xml:space="preserve"> Valor de recobro </t>
  </si>
  <si>
    <t>Causal de Glosa</t>
  </si>
  <si>
    <t>57587752</t>
  </si>
  <si>
    <t>57314231</t>
  </si>
  <si>
    <t>57080867</t>
  </si>
  <si>
    <t>57073005</t>
  </si>
  <si>
    <t>108131823</t>
  </si>
  <si>
    <t>106075260</t>
  </si>
  <si>
    <t>105748210</t>
  </si>
  <si>
    <t>56796986</t>
  </si>
  <si>
    <t>107739739</t>
  </si>
  <si>
    <t>107739661</t>
  </si>
  <si>
    <t>106911590</t>
  </si>
  <si>
    <t>106258904</t>
  </si>
  <si>
    <t>108732245</t>
  </si>
  <si>
    <t>26152945</t>
  </si>
  <si>
    <t>26169211</t>
  </si>
  <si>
    <t>104227167</t>
  </si>
  <si>
    <t>103774046</t>
  </si>
  <si>
    <t>106955347</t>
  </si>
  <si>
    <t>100499525</t>
  </si>
  <si>
    <t>103269190</t>
  </si>
  <si>
    <t>103394885</t>
  </si>
  <si>
    <t>101579825</t>
  </si>
  <si>
    <t>101864284</t>
  </si>
  <si>
    <t>102114721</t>
  </si>
  <si>
    <t>102115005</t>
  </si>
  <si>
    <t>25719853</t>
  </si>
  <si>
    <t>25759189</t>
  </si>
  <si>
    <t>54750731</t>
  </si>
  <si>
    <t>57413383</t>
  </si>
  <si>
    <t>25826324</t>
  </si>
  <si>
    <t>101848363</t>
  </si>
  <si>
    <t>102115370</t>
  </si>
  <si>
    <t>102115372</t>
  </si>
  <si>
    <t>102180698</t>
  </si>
  <si>
    <t>107119747</t>
  </si>
  <si>
    <t>107119752</t>
  </si>
  <si>
    <t>108331327</t>
  </si>
  <si>
    <t>108332086</t>
  </si>
  <si>
    <t>109246184</t>
  </si>
  <si>
    <t>108939445</t>
  </si>
  <si>
    <t>25671182</t>
  </si>
  <si>
    <t>25759133</t>
  </si>
  <si>
    <t>25924727</t>
  </si>
  <si>
    <t>26231079</t>
  </si>
  <si>
    <t>26231613</t>
  </si>
  <si>
    <t>107674760</t>
  </si>
  <si>
    <t>102115344</t>
  </si>
  <si>
    <t>102798477</t>
  </si>
  <si>
    <t>109861717</t>
  </si>
  <si>
    <t>100871125</t>
  </si>
  <si>
    <t>108576732</t>
  </si>
  <si>
    <t>100964885</t>
  </si>
  <si>
    <t>104014334</t>
  </si>
  <si>
    <t>102845172</t>
  </si>
  <si>
    <t>109328656</t>
  </si>
  <si>
    <t>106410134</t>
  </si>
  <si>
    <t>25809201</t>
  </si>
  <si>
    <t>109868845</t>
  </si>
  <si>
    <t>106947459</t>
  </si>
  <si>
    <t>107448883</t>
  </si>
  <si>
    <t>101864198</t>
  </si>
  <si>
    <t>57553609</t>
  </si>
  <si>
    <t>106342838</t>
  </si>
  <si>
    <t>49249569</t>
  </si>
  <si>
    <t>25843716</t>
  </si>
  <si>
    <t>57587738</t>
  </si>
  <si>
    <t>25808986</t>
  </si>
  <si>
    <t>25792865</t>
  </si>
  <si>
    <t>56864247</t>
  </si>
  <si>
    <t>57313804</t>
  </si>
  <si>
    <t>108130624</t>
  </si>
  <si>
    <t>57072986</t>
  </si>
  <si>
    <t>57073009</t>
  </si>
  <si>
    <t>57073028</t>
  </si>
  <si>
    <t>57073041</t>
  </si>
  <si>
    <t>57073042</t>
  </si>
  <si>
    <t>57073169</t>
  </si>
  <si>
    <t>57080783</t>
  </si>
  <si>
    <t>54767534</t>
  </si>
  <si>
    <t>56008580</t>
  </si>
  <si>
    <t>57073178</t>
  </si>
  <si>
    <t>57072979</t>
  </si>
  <si>
    <t>107668265</t>
  </si>
  <si>
    <t>102298432</t>
  </si>
  <si>
    <t>54767533</t>
  </si>
  <si>
    <t>57072973</t>
  </si>
  <si>
    <t>103395942</t>
  </si>
  <si>
    <t>101561843</t>
  </si>
  <si>
    <t>107093127</t>
  </si>
  <si>
    <t>109245255</t>
  </si>
  <si>
    <t>109453678</t>
  </si>
  <si>
    <t>109328671</t>
  </si>
  <si>
    <t>103659067</t>
  </si>
  <si>
    <t>106074605</t>
  </si>
  <si>
    <t>100279823</t>
  </si>
  <si>
    <t>111613171</t>
  </si>
  <si>
    <t>101681572</t>
  </si>
  <si>
    <t>103822198</t>
  </si>
  <si>
    <t>108937969</t>
  </si>
  <si>
    <t>109245238</t>
  </si>
  <si>
    <t>109408415</t>
  </si>
  <si>
    <t>109453747</t>
  </si>
  <si>
    <t>109493680</t>
  </si>
  <si>
    <t>108531225</t>
  </si>
  <si>
    <t>110821340</t>
  </si>
  <si>
    <t>110860004</t>
  </si>
  <si>
    <t>26152800</t>
  </si>
  <si>
    <t>56797131</t>
  </si>
  <si>
    <t>57553676</t>
  </si>
  <si>
    <t>57553680</t>
  </si>
  <si>
    <t>103774045</t>
  </si>
  <si>
    <t>103774055</t>
  </si>
  <si>
    <t>109861951</t>
  </si>
  <si>
    <t>100397469</t>
  </si>
  <si>
    <t>100447109</t>
  </si>
  <si>
    <t>55032909</t>
  </si>
  <si>
    <t>100104857</t>
  </si>
  <si>
    <t>100872222</t>
  </si>
  <si>
    <t>100674133</t>
  </si>
  <si>
    <t>101401728</t>
  </si>
  <si>
    <t>106911736</t>
  </si>
  <si>
    <t>109284664</t>
  </si>
  <si>
    <t>109461059</t>
  </si>
  <si>
    <t>108576823</t>
  </si>
  <si>
    <t>26231450</t>
  </si>
  <si>
    <t>107614273</t>
  </si>
  <si>
    <t>107668627</t>
  </si>
  <si>
    <t>108307048</t>
  </si>
  <si>
    <t>106074409</t>
  </si>
  <si>
    <t>110676820</t>
  </si>
  <si>
    <t>110676983</t>
  </si>
  <si>
    <t>111329418</t>
  </si>
  <si>
    <t>103264321</t>
  </si>
  <si>
    <t>103485484</t>
  </si>
  <si>
    <t>101274635</t>
  </si>
  <si>
    <t>101561969</t>
  </si>
  <si>
    <t>104563984</t>
  </si>
  <si>
    <t>104227089</t>
  </si>
  <si>
    <t>104585839</t>
  </si>
  <si>
    <t>104585840</t>
  </si>
  <si>
    <t>101848665</t>
  </si>
  <si>
    <t>102795275</t>
  </si>
  <si>
    <t>103658742</t>
  </si>
  <si>
    <t>103659045</t>
  </si>
  <si>
    <t>105804354</t>
  </si>
  <si>
    <t>108577206</t>
  </si>
  <si>
    <t>108530714</t>
  </si>
  <si>
    <t>105588652</t>
  </si>
  <si>
    <t>103187079</t>
  </si>
  <si>
    <t>103820306</t>
  </si>
  <si>
    <t>100094357</t>
  </si>
  <si>
    <t>103188068</t>
  </si>
  <si>
    <t>109110647</t>
  </si>
  <si>
    <t>102606910</t>
  </si>
  <si>
    <t>26176317</t>
  </si>
  <si>
    <t>105747952</t>
  </si>
  <si>
    <t>105111903</t>
  </si>
  <si>
    <t>104014115</t>
  </si>
  <si>
    <t>glosas</t>
  </si>
  <si>
    <t>1-01.1-03</t>
  </si>
  <si>
    <t>1-01.1-02</t>
  </si>
  <si>
    <t>1-01.1-04</t>
  </si>
  <si>
    <t>1-02</t>
  </si>
  <si>
    <t>1-03</t>
  </si>
  <si>
    <t>4-05</t>
  </si>
  <si>
    <t>4-03</t>
  </si>
  <si>
    <t>2101</t>
  </si>
  <si>
    <t>1902</t>
  </si>
  <si>
    <t>601</t>
  </si>
  <si>
    <t>902</t>
  </si>
  <si>
    <t>1705</t>
  </si>
  <si>
    <t>1704</t>
  </si>
  <si>
    <t>1-01</t>
  </si>
  <si>
    <t>1-03.4-05</t>
  </si>
  <si>
    <t>1-04</t>
  </si>
  <si>
    <t>1-04.3-11</t>
  </si>
  <si>
    <t>1-02.1-10</t>
  </si>
  <si>
    <t>1301.1801</t>
  </si>
  <si>
    <t>1601</t>
  </si>
  <si>
    <t>1601.1705</t>
  </si>
  <si>
    <t>1601.1902</t>
  </si>
  <si>
    <t>601.1601</t>
  </si>
  <si>
    <t>1701</t>
  </si>
  <si>
    <t>601.1705</t>
  </si>
  <si>
    <t>601.1705.1902</t>
  </si>
  <si>
    <t>1301.1705.1801</t>
  </si>
  <si>
    <t>1705.1902</t>
  </si>
  <si>
    <t>1801</t>
  </si>
  <si>
    <t>601.1902</t>
  </si>
  <si>
    <t>2001.1902</t>
  </si>
  <si>
    <t>1904</t>
  </si>
  <si>
    <t>1801.1904</t>
  </si>
  <si>
    <t>1-01.2-01</t>
  </si>
  <si>
    <t>1902.2101</t>
  </si>
  <si>
    <t>1-03.2.25</t>
  </si>
  <si>
    <t>3002</t>
  </si>
  <si>
    <t>1-03.2-25.3-11</t>
  </si>
  <si>
    <t>3202</t>
  </si>
  <si>
    <t>3301</t>
  </si>
  <si>
    <t>3401</t>
  </si>
  <si>
    <t>3505</t>
  </si>
  <si>
    <t>3602-4203</t>
  </si>
  <si>
    <t>3902</t>
  </si>
  <si>
    <t>4001</t>
  </si>
  <si>
    <t>4001.4203</t>
  </si>
  <si>
    <t>4-01</t>
  </si>
  <si>
    <t>1-01.4-05</t>
  </si>
  <si>
    <t>4201</t>
  </si>
  <si>
    <t>4203</t>
  </si>
  <si>
    <t>501</t>
  </si>
  <si>
    <t>2-01</t>
  </si>
  <si>
    <t>1-10</t>
  </si>
  <si>
    <t>3-11</t>
  </si>
  <si>
    <t>2-25</t>
  </si>
  <si>
    <t>1301</t>
  </si>
  <si>
    <t>2001</t>
  </si>
  <si>
    <t>3602</t>
  </si>
  <si>
    <t>OBSERVACION DEL PERITO 1</t>
  </si>
  <si>
    <t>OBSERVACION DEL PERITO MEDICO</t>
  </si>
  <si>
    <t>OBSERVACION DEL PERITO JURIDICO</t>
  </si>
  <si>
    <t>CONCEPTO PERICIAL</t>
  </si>
  <si>
    <t>Con y Sin Imagen</t>
  </si>
  <si>
    <t>clasificacion</t>
  </si>
  <si>
    <t>BOMBA DE INSULINA</t>
  </si>
  <si>
    <t>LANCETA DE GLUCOMETRIA</t>
  </si>
  <si>
    <t>TIRA DE GLUCOMETRIA</t>
  </si>
  <si>
    <t xml:space="preserve"> INSULINA GLARGINA</t>
  </si>
  <si>
    <t>INSULINA HUMANA RECOMBINANTE</t>
  </si>
  <si>
    <t>INSULINA GLULISINA</t>
  </si>
  <si>
    <t>GLUCOMETRO</t>
  </si>
  <si>
    <t>NO POS</t>
  </si>
  <si>
    <t>CON IMAGEN</t>
  </si>
  <si>
    <t>SIN IMAGEN</t>
  </si>
  <si>
    <t>PENDIENTE SIN IMAGEN</t>
  </si>
  <si>
    <t>DX</t>
  </si>
  <si>
    <t>DIABETES MELLITUS NO ESPECIFICADA, SIN MENCIÓN DE COMPLICACIÓN</t>
  </si>
  <si>
    <t>DIABETES MELLITUS NO ESPECIFICADA, CON OTRAS COMPLICACIONES ESPECIFICADAS</t>
  </si>
  <si>
    <t>DIABETES MELLITUS INSULINODEPENDIENTE SIN MENCIÓN DE COMPLICACIÓN</t>
  </si>
  <si>
    <t>DIABETES MELLITUS NO INSULINODEPENDIENTE SIN MENCIÓN DE COMPLICACIÓN</t>
  </si>
  <si>
    <t>OTRA DIABETES MELLITUS ESPECIFICADA, SIN MENCIÓN DE COMPLICACIÓN</t>
  </si>
  <si>
    <t>DIABETES MELLITUS INSULINODEPENDIENTE CON COMPLICACIONES RENALES</t>
  </si>
  <si>
    <t>DIABETES MELLITUS PREEXISTENTE INSULINODEPENDIENTE, EN EL EMBARAZO</t>
  </si>
  <si>
    <t>DIABETES MELLITUS NO ESPECIFICADA, CON COMA</t>
  </si>
  <si>
    <t>DIABETES MELLITUS INSULINODEPENDIENTE CON COMPLICACIONES NO ESPECIFICADAS</t>
  </si>
  <si>
    <t>DIABETES MELLITUS NO INSULINODEPENDIENTE CON COMA</t>
  </si>
  <si>
    <t>HIPOGLICEMIA, NO ESPECIFICADA</t>
  </si>
  <si>
    <t>DIABETES I</t>
  </si>
  <si>
    <t>DIABETES 2</t>
  </si>
  <si>
    <t>asasa</t>
  </si>
  <si>
    <t>DIABETES GESTACIONAL DE 27 SEMANAS DE EMBARAZO</t>
  </si>
  <si>
    <t>DIABETES GESTACIONAL DE 33 SEMANAS DE EMBARAZO</t>
  </si>
  <si>
    <t>ARTROSIS, DEGENERATIVA, HIPERTENSION ARTERIAL, HIPOTIROIDISMO</t>
  </si>
  <si>
    <t>TRAUMATISMO CRANEO ENCEFALICO SEVERO, SIN EVIDENCIA DE DIABETES EN SOPORTES</t>
  </si>
  <si>
    <t>DIABETES GESTACIONAL</t>
  </si>
  <si>
    <t>DIABETES PREGESTACIONAL</t>
  </si>
  <si>
    <t>POS</t>
  </si>
  <si>
    <t>RELIQUIDAR</t>
  </si>
  <si>
    <t>DIABETES 1</t>
  </si>
  <si>
    <t>-</t>
  </si>
  <si>
    <t>RELIQUIDAR, VALOR A RECOBRAR $128.864 GLOSAR &amp;64.336</t>
  </si>
  <si>
    <t>RELIQUIDAR, VALOR A RECOBRAR  $30.240 GLOSAR &amp;21.600</t>
  </si>
  <si>
    <t>RELIQUIDAR, VALOR A RECOBRAR  $92.400 GLOSAR $616</t>
  </si>
  <si>
    <t>PACIENTE MENDIVIL HUFFINGTON MAURICIO JOSE A QUIEN SU MÉDICO TRATANTE LE DIAGNOSTICÓ DIABETES MELLITUS NO ESPECIFICADA, CON OTRAS COMPLICACIONES ESPECIFICADAS POR LO QUE CONSIDERA ORDENAR BOMBA  INSULINA, EN LA FECHA 17/07/2013, EN VIGENCIA DE ACUERDO 029 DE 2011 Y SEGÚN SOPORTES ADJUNTOS, LA TECNOLOGÍA RECOBRADA SE ENCUENTRA DESCRITA EXPLICITAMENTE EN LOS ANEXOS TÉCNICOS, POR LO QUE SE CONSIDERA UNA TECNOLOGÍA POS Y NO PUEDE SER RECOBRADA A LA ADRES., EN SOPORTES NO SE EVIDENCIA LA INSULINA APLICADA EN EL TRATAMIENTO PARA VALIDAR OBSERVACION DE NOTA EXTERNA 201433200083073 (ES POS CUANDO SU USO SEA PARA LA APLICACIÓN DE UNA INSULINA DESCRITA EN EL ANEXO 01 DEL ACUERDO 029 DE 2011)</t>
  </si>
  <si>
    <t>PACIENTE ANDRAUS BERRIO LORENA ISABEL A QUIEN SU MÉDICO TRATANTE LE DIAGNOSTICÓ DIABETES MELLITUS INSULINODEPENDIENTE SIN MENCIÓN DE COMPLICACIÓN POR LO QUE CONSIDERA ORDENAR RESERVORIO BOMBA INSULINA, EN LA FECHA 19/06/2012, EN VIGENCIA DE ACUERDO 029 DE 2011 Y SEGÚN SOPORTES ADJUNTOS, LA TECNOLOGÍA RECOBRADA SE ENCUENTRA DESCRITA EXPLICITAMENTE EN LOS ANEXOS TÉCNICOS, POR LO QUE SE CONSIDERA UNA TECNOLOGÍA POS Y NO PUEDE SER RECOBRADA A LA ADRES., EN SOPORTES NO SE EVIDENCIA LA INSULINA DE TRATAMIENTO PARA VERIFICAR LA OBSERVACION DE LA NOTA EXTERNA 201433200083073 (ES POS CUANDO SU USO SEA PARA LA APLICACIÓN DE UNA INSULINA DESCRITA EN EL ANEXO 01)</t>
  </si>
  <si>
    <t>PACIENTE BELLO CALDERON JULIO JAIRO A QUIEN SU MÉDICO TRATANTE LE DIAGNOSTICÓ DIABETES MELLITUS INSULINODEPENDIENTE SIN MENCIÓN DE COMPLICACIÓN POR LO QUE CONSIDERA ORDENAR RESERVORIO BOMBA INSULINA, EN LA FECHA 19/06/2012, EN VIGENCIA DE ACUERDO 029 DE 2011 Y SEGÚN SOPORTES ADJUNTOS, LA TECNOLOGÍA RECOBRADA SE ENCUENTRA DESCRITA EXPLICITAMENTE EN LOS ANEXOS TÉCNICOS, POR LO QUE SE CONSIDERA UNA TECNOLOGÍA POS Y NO PUEDE SER RECOBRADA A LA ADRES., EN TRATAMIENTO CON INSULINA GLARGINA INCLUIDA EN EL PLAN DE BENEFICIOS (NOTA EXTERNA 201433200083073, ES POS CUANDO SU USO SEA PARA LA APLICACIÓN DE UNA INSULINA DESCRITA EN EL ANEXO 01)</t>
  </si>
  <si>
    <t>PACIENTE BAQUERO VILLALOBOS BLANCA ERICILDA A QUIEN SU MÉDICO TRATANTE LE DIAGNOSTICÓ DIABETES MELLITUS NO ESPECIFICADA, SIN MENCIÓN DE COMPLICACIÓN POR LO QUE CONSIDERA ORDENAR RESERVORIO BOMBA INSULINA, EN LA FECHA 22/06/2012, EN VIGENCIA DE ACUERDO 029 DE 2011 Y SEGÚN SOPORTES ADJUNTOS, LA TECNOLOGÍA RECOBRADA SE ENCUENTRA DESCRITA EXPLICITAMENTE EN LOS ANEXOS TÉCNICOS, POR LO QUE SE CONSIDERA UNA TECNOLOGÍA POS Y NO PUEDE SER RECOBRADA A LA ADRES., EN SOPORTES NO SE EVIDENCIA LA INSULINA DE TRATAMIENTO PARA VERIFICAR LA OBSERVACION DE LA NOTA EXTERNA 201433200083073 (ES POS CUANDO SU USO SEA PARA LA APLICACIÓN DE UNA INSULINA DESCRITA EN EL ANEXO 01)</t>
  </si>
  <si>
    <t>PACIENTE ANDRAUS BERRIO LORENA ISABEL A QUIEN SU MÉDICO TRATANTE LE DIAGNOSTICÓ DIABETES MELLITUS INSULINODEPENDIENTE SIN MENCIÓN DE COMPLICACIÓN POR LO QUE CONSIDERA ORDENAR RESERVORIOS BOMBA INSULINA, EN LA FECHA 13/03/2012, EN VIGENCIA DE ACUERDO 029 DE 2011 Y SEGÚN SOPORTES ADJUNTOS, LA TECNOLOGÍA RECOBRADA SE ENCUENTRA DESCRITA EXPLICITAMENTE EN LOS ANEXOS TÉCNICOS, POR LO QUE SE CONSIDERA UNA TECNOLOGÍA POS Y NO PUEDE SER RECOBRADA A LA ADRES., EN SOPORTES NO SE EVIDENCIA LA INSULINA DE TRATAMIENTO PARA VERIFICAR LA OBSERVACION DE LA NOTA EXTERNA 201433200083073 (ES POS CUANDO SU USO SEA PARA LA APLICACIÓN DE UNA INSULINA DESCRITA EN EL ANEXO 01)</t>
  </si>
  <si>
    <t>PACIENTE ANDRAUS BERRIO LORENA ISABEL A QUIEN SU MÉDICO TRATANTE LE DIAGNOSTICÓ DIABETES MELLITUS INSULINODEPENDIENTE SIN MENCIÓN DE COMPLICACIÓN POR LO QUE CONSIDERA ORDENAR SET DE INFUSION BOMBA DE INSULINA, EN LA FECHA 13/03/2012, EN VIGENCIA DE ACUERDO 029 DE 2011 Y SEGÚN SOPORTES ADJUNTOS, LA TECNOLOGÍA RECOBRADA SE ENCUENTRA DESCRITA EXPLICITAMENTE EN LOS ANEXOS TÉCNICOS, POR LO QUE SE CONSIDERA UNA TECNOLOGÍA POS Y NO PUEDE SER RECOBRADA A LA ADRES., EN SOPORTES NO SE EVIDENCIA LA INSULINA DE TRATAMIENTO PARA VERIFICAR LA OBSERVACION DE LA NOTA EXTERNA 201433200083073 (ES POS CUANDO SU USO SEA PARA LA APLICACIÓN DE UNA INSULINA DESCRITA EN EL ANEXO 01)</t>
  </si>
  <si>
    <t>PACIENTE ANDRAUS BERRIO LORENA ISABEL A QUIEN SU MÉDICO TRATANTE LE DIAGNOSTICÓ DIABETES MELLITUS INSULINODEPENDIENTE SIN MENCIÓN DE COMPLICACIÓN POR LO QUE CONSIDERA ORDENAR SET DE INFUSION BOMBA INSULINA, EN LA FECHA 19/06/2012, EN VIGENCIA DE ACUERDO 029 DE 2011 Y SEGÚN SOPORTES ADJUNTOS, LA TECNOLOGÍA RECOBRADA SE ENCUENTRA DESCRITA EXPLICITAMENTE EN LOS ANEXOS TÉCNICOS, POR LO QUE SE CONSIDERA UNA TECNOLOGÍA POS Y NO PUEDE SER RECOBRADA A LA ADRES., EN SOPORTES NO SE EVIDENCIA LA INSULINA DE TRATAMIENTO PARA VERIFICAR LA OBSERVACION DE LA NOTA EXTERNA 201433200083073 (ES POS CUANDO SU USO SEA PARA LA APLICACIÓN DE UNA INSULINA DESCRITA EN EL ANEXO 01)</t>
  </si>
  <si>
    <t>PACIENTE FACIOLINCE BERROCAL VICTORIA EUGENIA A QUIEN SU MÉDICO TRATANTE LE DIAGNOSTICÓ DIABETES MELLITUS NO ESPECIFICADA, SIN MENCIÓN DE COMPLICACIÓN POR LO QUE CONSIDERA ORDENAR BOMBA DE INSULINA PARADIGMA, EN LA FECHA 08/02/2012, EN VIGENCIA DE ACUERDO 029 DE 2011 Y SEGÚN SOPORTES ADJUNTOS, LA TECNOLOGÍA RECOBRADA SE ENCUENTRA DESCRITA EXPLICITAMENTE EN LOS ANEXOS TÉCNICOS, POR LO QUE SE CONSIDERA UNA TECNOLOGÍA POS Y NO PUEDE SER RECOBRADA A LA ADRES., MANEJO CON INSULINA NPH CUBIERTA EN EL PLAN DE BENEFICIOS ( NOTA EXTERNA 201433200083073 ES POS CUANDO SU USO SEA PARA LA APLICACIÓN DE UNA INSULINA DESCRITA EN EL ANEXO 01)</t>
  </si>
  <si>
    <t>PACIENTE BRAVO FLOREZ ANGELICA MARIA A QUIEN SU MÉDICO TRATANTE LE DIAGNOSTICÓ DIABETES MELLITUS NO ESPECIFICADA, CON OTRAS COMPLICACIONES ESPECIFICADAS POR LO QUE CONSIDERA ORDENAR BOMBA DE INSULINA PARADIGMA VEO, EN LA FECHA 02/05/2012, EN VIGENCIA DE ACUERDO 029 DE 2011 Y SEGÚN SOPORTES ADJUNTOS, LA TECNOLOGÍA RECOBRADA SE ENCUENTRA DESCRITA EXPLICITAMENTE EN LOS ANEXOS TÉCNICOS, POR LO QUE SE CONSIDERA UNA TECNOLOGÍA POS Y NO PUEDE SER RECOBRADA A LA ADRES., MANEJO CON INSULINA NPH CUBIERTA EN EL PLAN DE BENEFICIOS  NOTA EXTERNA 201433200083073 ES POS CUANDO SU USO SEA PARA LA APLICACIÓN DE UNA INSULINA DESCRITA EN EL ANEXO 01)</t>
  </si>
  <si>
    <t>PACIENTE FACIOLINCE BERROCAL VICTORIA EUGENIA A QUIEN SU MÉDICO TRATANTE LE DIAGNOSTICÓ DIABETES MELLITUS INSULINODEPENDIENTE SIN MENCIÓN DE COMPLICACIÓN POR LO QUE CONSIDERA ORDENAR RESERVORIO BOMBA INSULINA PARADIGMA, EN LA FECHA 12/09/2012, EN VIGENCIA DE ACUERDO 029 DE 2011 Y SEGÚN SOPORTES ADJUNTOS, LA TECNOLOGÍA RECOBRADA SE ENCUENTRA DESCRITA EXPLICITAMENTE EN LOS ANEXOS TÉCNICOS, POR LO QUE SE CONSIDERA UNA TECNOLOGÍA POS Y NO PUEDE SER RECOBRADA A LA ADRES., MANEJO CON INSULINA NPH CUBIERTA EN EL PLAN DE BENEFICIOS  NOTA EXTERNA 201433200083073 ES POS CUANDO SU USO SEA PARA LA APLICACIÓN DE UNA INSULINA DESCRITA EN EL ANEXO 01)</t>
  </si>
  <si>
    <t>PACIENTE OROZCO BLANCO JAIME ANDRES A QUIEN SU MÉDICO TRATANTE LE DIAGNOSTICÓ DIABETES MELLITUS NO ESPECIFICADA, SIN MENCIÓN DE COMPLICACIÓN POR LO QUE CONSIDERA ORDENAR APIDRA ® INSULINA GLULISINA, EN LA FECHA 04/03/2011, EN VIGENCIA DE ACUERDO 008 DE 2009 Y SEGÚN SOPORTES ADJUNTOS, LA TECNOLOGÍA RECOBRADA NO SE ENCUENTRA DESCRITA EXPLICITAMENTE EN LOS ANEXOS TÉCNICOS, POR LO QUE SE CONSIDERA UNA TECNOLOGÍA NO POS Y PUEDE SER RECOBRADA A LA ADRES.</t>
  </si>
  <si>
    <t>PACIENTE GANDUR ABUABARA MARIA SBANY A QUIEN SU MÉDICO TRATANTE LE DIAGNOSTICÓ DIABETES I POR LO QUE CONSIDERA ORDENAR GLUCOMETRO FREESTYLE, EN LA FECHA 02/10/2014, EN VIGENCIA DE RESOLUCIÓN 5521 DE 2013 Y SEGÚN SOPORTES ADJUNTOS, LA TECNOLOGÍA RECOBRADA SE ENCUENTRA DESCRITA EXPLICITAMENTE EN LOS ANEXOS TÉCNICOS, POR LO QUE SE CONSIDERA UNA TECNOLOGÍA POS Y NO PUEDE SER RECOBRADA A LA ADRES.</t>
  </si>
  <si>
    <t>PACIENTE CORREDOR DE ALVAREZ BLANCA ELVIRA A QUIEN SU MÉDICO TRATANTE LE DIAGNOSTICÓ DIABETES 2 POR LO QUE CONSIDERA ORDENAR LANCETA ABBOT PAREA GLUCOMETRIA, EN LA FECHA 13/08/2014,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</si>
  <si>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CRISTANCHO WILCHES MARLENE  A QUIEN SU MÉDICO TRATANTE LE DIAGNOSTICÓ DIABETES 2 POR LO QUE CONSIDERA ORDENAR LANCETA GLUCOMETRICA MEDISENSE, EN LA FECHA 25/11/2014,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</si>
  <si>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PALACIO RAIGOSA DAVID  A QUIEN SU MÉDICO TRATANTE LE DIAGNOSTICÓ DIABETES I POR LO QUE CONSIDERA ORDENAR LANCETA GLUCOMETRICA MEDISENSE, EN LA FECHA 21/11/2014,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</si>
  <si>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VILLA GOMEZ DAISY ISABEL A QUIEN SU MÉDICO TRATANTE LE DIAGNOSTICÓ DIABETES I POR LO QUE CONSIDERA ORDENAR LANCETA MEDISENSE, EN LA FECHA 06/07/2013, EN VIGENCIA DE ACUERDO 029 DE 2011 Y SEGÚN SOPORTES ADJUNTOS, LA TECNOLOGÍA RECOBRADA NO SE ENCUENTRA DESCRITA EXPLICITAMENTE EN LOS ANEXOS TÉCNICOS, POR LO QUE SE CONSIDERA UNA TECNOLOGÍA NO POS Y PUEDE SER RECOBRADA A LA ADRES, EXCEDENTES DE COBERTURA.</t>
  </si>
  <si>
    <t>PACIENTE VILLA GOMEZ DAISY ISABEL A QUIEN SU MÉDICO TRATANTE LE DIAGNOSTICÓ DIABETES I POR LO QUE CONSIDERA ORDENAR LANCETA MEDISENSE, EN LA FECHA 06/08/2013, EN VIGENCIA DE ACUERDO 029 DE 2011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</si>
  <si>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2 POR LO QUE CONSIDERA ORDENAR LANCETA MEDISENSE, EN LA FECHA 14/03/2014,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</si>
  <si>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VENGOECHEA CARREÑO VICTORIA EUGENIA A QUIEN SU MÉDICO TRATANTE LE DIAGNOSTICÓ DIABETES I POR LO QUE CONSIDERA ORDENAR LANCETA MEDISENSE, EN LA FECHA 17/03/2014,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</si>
  <si>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VENGOECHEA CARRENO VICTORIA EUGENIA A QUIEN SU MÉDICO TRATANTE LE DIAGNOSTICÓ DIABETES I POR LO QUE CONSIDERA ORDENAR LANCETA MEDISENSE, EN LA FECHA 17/02/2014,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</si>
  <si>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I POR LO QUE CONSIDERA ORDENAR LANCETA MEDISENSE, EN LA FECHA 13/11/2013, EN VIGENCIA DE ACUERDO 029 DE 2011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</si>
  <si>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2 POR LO QUE CONSIDERA ORDENAR LANCETA MEDISENSE, EN LA FECHA 13/01/2014,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</si>
  <si>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CRUZ DE ARIZA FLOR DE MARIA A QUIEN SU MÉDICO TRATANTE LE DIAGNOSTICÓ DIABETES 2 POR LO QUE CONSIDERA ORDENAR LANCETA MEDISENSE, EN LA FECHA 10/12/2013, EN VIGENCIA DE ACUERDO 029 DE 2011 Y SEGÚN SOPORTES ADJUNTOS, LA TECNOLOGÍA RECOBRADA NO SE ENCUENTRA DESCRITA EXPLICITAMENTE EN LOS ANEXOS TÉCNICOS, POR LO QUE SE CONSIDERA UNA TECNOLOGÍA NO POS Y PUEDE SER RECOBRADA A LA ADRES, EXCEDENTES DE COBERTURA.</t>
  </si>
  <si>
    <t>PACIENTE ACUÑA DE ACEVEDO LEONOR  A QUIEN SU MÉDICO TRATANTE LE DIAGNOSTICÓ DIABETES 2 POR LO QUE CONSIDERA ORDENAR LANCETA MEDISENSE, EN LA FECHA 09/11/2013, EN VIGENCIA DE ACUERDO 029 DE 2011 Y SEGÚN SOPORTES ADJUNTOS, LA TECNOLOGÍA RECOBRADA NO SE ENCUENTRA DESCRITA EXPLICITAMENTE EN LOS ANEXOS TÉCNICOS, POR LO QUE SE CONSIDERA UNA TECNOLOGÍA NO POS Y PUEDE SER RECOBRADA A LA ADRES, EXCEDENTES DE COBERTURA.</t>
  </si>
  <si>
    <t>PACIENTE BARRAGAN CANTOR JAIME  A QUIEN SU MÉDICO TRATANTE LE DIAGNOSTICÓ DIABETES I POR LO QUE CONSIDERA ORDENAR LANCETA MEDISENSE, EN LA FECHA 22/12/2012, EN VIGENCIA DE ACUERDO 029 DE 2011 Y SEGÚN SOPORTES ADJUNTOS, LA TECNOLOGÍA RECOBRADA NO SE ENCUENTRA DESCRITA EXPLICITAMENTE EN LOS ANEXOS TÉCNICOS, POR LO QUE SE CONSIDERA UNA TECNOLOGÍA NO POS Y PUEDE SER RECOBRADA A LA ADRES, EXCEDENTES DE COBERTURA.</t>
  </si>
  <si>
    <t>PACIENTE APARICIO DE BAYONA HERMENCIA  A QUIEN SU MÉDICO TRATANTE LE DIAGNOSTICÓ DIABETES I POR LO QUE CONSIDERA ORDENAR LANCETA MEDISENSE, EN LA FECHA 18/04/2013, EN VIGENCIA DE ACUERDO 029 DE 2011 Y SEGÚN SOPORTES ADJUNTOS, LA TECNOLOGÍA RECOBRADA NO SE ENCUENTRA DESCRITA EXPLICITAMENTE EN LOS ANEXOS TÉCNICOS, POR LO QUE SE CONSIDERA UNA TECNOLOGÍA NO POS Y PUEDE SER RECOBRADA A LA ADRES, EXCEDENTES DE COBERTURA.</t>
  </si>
  <si>
    <t>PACIENTE CARDENAS DE PEREA ELENA  A QUIEN SU MÉDICO TRATANTE LE DIAGNOSTICÓ DIABETES 2 POR LO QUE CONSIDERA ORDENAR LANCETA MEDISENSE, EN LA FECHA 18/01/2013, EN VIGENCIA DE ACUERDO 029 DE 2011 Y SEGÚN SOPORTES ADJUNTOS, LA TECNOLOGÍA RECOBRADA NO SE ENCUENTRA DESCRITA EXPLICITAMENTE EN LOS ANEXOS TÉCNICOS, POR LO QUE SE CONSIDERA UNA TECNOLOGÍA NO POS Y PUEDE SER RECOBRADA A LA ADRES, EXCEDENTES DE COBERTURA.</t>
  </si>
  <si>
    <t>PACIENTE MOLINA DE DIAZ MARIA ALBERTINA A QUIEN SU MÉDICO TRATANTE LE DIAGNOSTICÓ DIABETES I POR LO QUE CONSIDERA ORDENAR LANCETA MEDISENSE, EN LA FECHA 10/01/2013, EN VIGENCIA DE ACUERDO 029 DE 2011 Y SEGÚN SOPORTES ADJUNTOS, LA TECNOLOGÍA RECOBRADA NO SE ENCUENTRA DESCRITA EXPLICITAMENTE EN LOS ANEXOS TÉCNICOS, POR LO QUE SE CONSIDERA UNA TECNOLOGÍA NO POS Y PUEDE SER RECOBRADA A LA ADRES, EXCEDENTES DE COBERTURA.</t>
  </si>
  <si>
    <t>PACIENTE MOLINA DE DIAZ MARIA ALBERTINA A QUIEN SU MÉDICO TRATANTE LE DIAGNOSTICÓ DIABETES I POR LO QUE CONSIDERA ORDENAR LANCETA MEDISENSE, EN LA FECHA 13/02/2013, EN VIGENCIA DE ACUERDO 029 DE 2011 Y SEGÚN SOPORTES ADJUNTOS, LA TECNOLOGÍA RECOBRADA NO SE ENCUENTRA DESCRITA EXPLICITAMENTE EN LOS ANEXOS TÉCNICOS, POR LO QUE SE CONSIDERA UNA TECNOLOGÍA NO POS Y PUEDE SER RECOBRADA A LA ADRES, EXCEDENTES DE COBERTURA.</t>
  </si>
  <si>
    <t>PACIENTE GUEVARA CARDENAS YANIRA  A QUIEN SU MÉDICO TRATANTE LE DIAGNOSTICÓ DIABETES GESTACIONAL POR LO QUE CONSIDERA ORDENAR LANCETA MEDISENSE, EN LA FECHA 29/12/2012, EN VIGENCIA DE ACUERDO 029 DE 2011 Y SEGÚN SOPORTES ADJUNTOS, LA TECNOLOGÍA RECOBRADA NO SE ENCUENTRA DESCRITA EXPLICITAMENTE EN LOS ANEXOS TÉCNICOS, POR LO QUE SE CONSIDERA UNA TECNOLOGÍA NO POS Y PUEDE SER RECOBRADA A LA ADRES, EXCEDENTES DE COBERTURA.</t>
  </si>
  <si>
    <t>PACIENTE ROMERO SILVA IRIS ADRIANA A QUIEN SU MÉDICO TRATANTE LE DIAGNOSTICÓ DIABETES GESTACIONAL DE 27 SEMANAS DE EMBARAZO POR LO QUE CONSIDERA ORDENAR LANCETA MEDISENSE, EN LA FECHA 17/03/2014,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</si>
  <si>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PALACIO RAIGOSA LUIS ANDRES A QUIEN SU MÉDICO TRATANTE LE DIAGNOSTICÓ DIABETES 2 POR LO QUE CONSIDERA ORDENAR LANCETA MEDISENSE, EN LA FECHA 06/03/2014,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</si>
  <si>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HOYOS GOMEZ MONICA  A QUIEN SU MÉDICO TRATANTE LE DIAGNOSTICÓ DIABETES GESTACIONAL DE 33 SEMANAS DE EMBARAZO POR LO QUE CONSIDERA ORDENAR LANCETA MEDISENSE, EN LA FECHA 20/12/2014,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</si>
  <si>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CRISTANCHO WILCHES MARLENE  A QUIEN SU MÉDICO TRATANTE LE DIAGNOSTICÓ DIABETES 2 POR LO QUE CONSIDERA ORDENAR LANCETA MEDISENSE, EN LA FECHA 29/12/2014,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</si>
  <si>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VELANDIA ZAMBRANO DIANA ROCIO A QUIEN SU MÉDICO TRATANTE LE DIAGNOSTICÓ DIABETES GESTACIONAL POR LO QUE CONSIDERA ORDENAR LANCETA MEDISENSE, EN LA FECHA 30/01/2014,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</si>
  <si>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MARTINEZ DE DIAZ BELEN  A QUIEN SU MÉDICO TRATANTE LE DIAGNOSTICÓ DIABETES 2 POR LO QUE CONSIDERA ORDENAR LANCETA MEDISENSE, EN LA FECHA 28/12/2012, EN VIGENCIA DE ACUERDO 029 DE 2011 Y SEGÚN SOPORTES ADJUNTOS, LA TECNOLOGÍA RECOBRADA NO SE ENCUENTRA DESCRITA EXPLICITAMENTE EN LOS ANEXOS TÉCNICOS, POR LO QUE SE CONSIDERA UNA TECNOLOGÍA NO POS Y PUEDE SER RECOBRADA A LA ADRES, EXCEDENTES DE COBERTURA.</t>
  </si>
  <si>
    <t>PACIENTE MARTINEZ DE DIAZ BELEN  A QUIEN SU MÉDICO TRATANTE LE DIAGNOSTICÓ DIABETES 2 POR LO QUE CONSIDERA ORDENAR LANCETA MEDISENSE, EN LA FECHA 05/02/2013, EN VIGENCIA DE ACUERDO 029 DE 2011 Y SEGÚN SOPORTES ADJUNTOS, LA TECNOLOGÍA RECOBRADA NO SE ENCUENTRA DESCRITA EXPLICITAMENTE EN LOS ANEXOS TÉCNICOS, POR LO QUE SE CONSIDERA UNA TECNOLOGÍA NO POS Y PUEDE SER RECOBRADA A LA ADRES, EXCEDENTES DE COBERTURA.</t>
  </si>
  <si>
    <t>PACIENTE HENNESEEY URQUIJO HENRY  A QUIEN SU MÉDICO TRATANTE LE DIAGNOSTICÓ DIABETES 2 POR LO QUE CONSIDERA ORDENAR LANCETA MEDISENSE, EN LA FECHA 27/04/2013, EN VIGENCIA DE ACUERDO 029 DE 2011 Y SEGÚN SOPORTES ADJUNTOS, LA TECNOLOGÍA RECOBRADA NO SE ENCUENTRA DESCRITA EXPLICITAMENTE EN LOS ANEXOS TÉCNICOS, POR LO QUE SE CONSIDERA UNA TECNOLOGÍA NO POS Y PUEDE SER RECOBRADA A LA ADRES, EXCEDENTES DE COBERTURA.</t>
  </si>
  <si>
    <t>PACIENTE SANABRIA AVILA TERESA EDELMIRA A QUIEN SU MÉDICO TRATANTE LE DIAGNOSTICÓ ARTROSIS, DEGENERATIVA, HIPERTENSION ARTERIAL, HIPOTIROIDISMO POR LO QUE CONSIDERA ORDENAR LANCETA MEDISENSE, EN LA FECHA 18/09/2013, EN VIGENCIA DE ACUERDO 029 DE 2011 Y SEGÚN SOPORTES ADJUNTOS, LA TECNOLOGÍA RECOBRADA NO SE ENCUENTRA DESCRITA EXPLICITAMENTE EN LOS ANEXOS TÉCNICOS, POR LO QUE SE CONSIDERA UNA TECNOLOGÍA NO POS Y PUEDE SER RECOBRADA A LA ADRES, EXCEDENTES DE COBERTURA.</t>
  </si>
  <si>
    <t>PACIENTE GUTIERREZ DE OCAMPO JUAN CARLOS A QUIEN SU MÉDICO TRATANTE LE DIAGNOSTICÓ DIABETES 2 POR LO QUE CONSIDERA ORDENAR LANCETA MEDISENSE, EN LA FECHA 03/09/2013, EN VIGENCIA DE ACUERDO 029 DE 2011 Y SEGÚN SOPORTES ADJUNTOS, LA TECNOLOGÍA RECOBRADA NO SE ENCUENTRA DESCRITA EXPLICITAMENTE EN LOS ANEXOS TÉCNICOS, POR LO QUE SE CONSIDERA UNA TECNOLOGÍA NO POS Y PUEDE SER RECOBRADA A LA ADRES, EXCEDENTES DE COBERTURA.</t>
  </si>
  <si>
    <t>PACIENTE GALLEGO BORJA MARIA ALICIA A QUIEN SU MÉDICO TRATANTE LE DIAGNOSTICÓ DIABETES PREGESTACIONAL POR LO QUE CONSIDERA ORDENAR LANCETA MEDISENSE, EN LA FECHA 15/11/2014,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</si>
  <si>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HERNANDEZ BARRAGAN WILLIAM  A QUIEN SU MÉDICO TRATANTE LE DIAGNOSTICÓ DIABETES 2 POR LO QUE CONSIDERA ORDENAR LANCETA MEDISENSE, EN LA FECHA 11/07/2013, EN VIGENCIA DE ACUERDO 029 DE 2011 Y SEGÚN SOPORTES ADJUNTOS, LA TECNOLOGÍA RECOBRADA NO SE ENCUENTRA DESCRITA EXPLICITAMENTE EN LOS ANEXOS TÉCNICOS, POR LO QUE SE CONSIDERA UNA TECNOLOGÍA NO POS Y PUEDE SER RECOBRADA A LA ADRES, EXCEDENTES DE COBERTURA.</t>
  </si>
  <si>
    <t>PACIENTE CRUZ MONTEALEGRE MARIA CAMILA A QUIEN SU MÉDICO TRATANTE LE DIAGNOSTICÓ DIABETES 2 POR LO QUE CONSIDERA ORDENAR LANCETA MEDISENSE, EN LA FECHA 07/07/2014,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</si>
  <si>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RENZA ISAZA BERNEY ARMANDO A QUIEN SU MÉDICO TRATANTE LE DIAGNOSTICÓ TRAUMATISMO CRANEO ENCEFALICO SEVERO, SIN EVIDENCIA DE DIABETES EN SOPORTES POR LO QUE CONSIDERA ORDENAR LANCETA MEDISENSE CAJ X 200, EN LA FECHA 30/12/2013, EN VIGENCIA DE ACUERDO 029 DE 2011 Y SEGÚN SOPORTES ADJUNTOS, LA TECNOLOGÍA RECOBRADA NO SE ENCUENTRA DESCRITA EXPLICITAMENTE EN LOS ANEXOS TÉCNICOS, POR LO QUE SE CONSIDERA UNA TECNOLOGÍA NO POS Y PUEDE SER RECOBRADA A LA ADRES, EXCEDENTES DE COBERTURA.</t>
  </si>
  <si>
    <t>PACIENTE MORALES LABBATE ARTUR  A QUIEN SU MÉDICO TRATANTE LE DIAGNOSTICÓ DIABETES 2 POR LO QUE CONSIDERA ORDENAR LANCETA PERFORMA MULTICLIX, EN LA FECHA 21/11/2013, EN VIGENCIA DE ACUERDO 029 DE 2011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</si>
  <si>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I POR LO QUE CONSIDERA ORDENAR LANCETA THIN LANCETS, EN LA FECHA 17/05/2014,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</si>
  <si>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2 POR LO QUE CONSIDERA ORDENAR LANCETA THIN LANCETS ABBOT, EN LA FECHA 12/02/2014,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</si>
  <si>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PENA  JUAN  A QUIEN SU MÉDICO TRATANTE LE DIAGNOSTICÓ DIABETES MELLITUS INSULINODEPENDIENTE SIN MENCIÓN DE COMPLICACIÓN POR LO QUE CONSIDERA ORDENAR LANCETA ULTRASOFT REF 02080101 LIFESCAN, EN LA FECHA 31/12/2010, EN VIGENCIA DE ACUERDO 008 DE 2009 Y SEGÚN SOPORTES ADJUNTOS, LA TECNOLOGÍA RECOBRADA NO SE ENCUENTRA DESCRITA EXPLICITAMENTE EN LOS ANEXOS TÉCNICOS, POR LO QUE SE CONSIDERA UNA TECNOLOGÍA NO POS Y PUEDE SER RECOBRADA A LA ADRES, EXCEDENTES DE COBERTURA .</t>
  </si>
  <si>
    <t>PACIENTE HARB SALLED ABDUL HADY JAMIL A QUIEN SU MÉDICO TRATANTE LE DIAGNOSTICÓ DIABETES 2 POR LO QUE CONSIDERA ORDENAR LANCETAS MEDISENSE, EN LA FECHA 20/09/2014,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</si>
  <si>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DURANGO CUADRADO ELSY DE LOS ANGELES A QUIEN SU MÉDICO TRATANTE LE DIAGNOSTICÓ DIABETES PREGESTACIONAL POR LO QUE CONSIDERA ORDENAR LANCETAS THIN LANCETS ABBOTT, EN LA FECHA 17/07/2014,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</si>
  <si>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PENA  JUAN  A QUIEN SU MÉDICO TRATANTE LE DIAGNOSTICÓ DIABETES MELLITUS INSULINODEPENDIENTE SIN MENCIÓN DE COMPLICACIÓN POR LO QUE CONSIDERA ORDENAR LANCETAS ULTRASOFT REF 02080001 ONE TOUCH, EN LA FECHA 31/12/2010, EN VIGENCIA DE ACUERDO 008 DE 2009 Y SEGÚN SOPORTES ADJUNTOS, LA TECNOLOGÍA RECOBRADA NO SE ENCUENTRA DESCRITA EXPLICITAMENTE EN LOS ANEXOS TÉCNICOS, POR LO QUE SE CONSIDERA UNA TECNOLOGÍA NO POS Y PUEDE SER RECOBRADA A LA ADRES, EXCEDENTES DE COBERTURA .</t>
  </si>
  <si>
    <t>PACIENTE DE AYALA VILLARAN ROCIO PEREZ A QUIEN SU MÉDICO TRATANTE LE DIAGNOSTICÓ DIABETES MELLITUS INSULINODEPENDIENTE SIN MENCIÓN DE COMPLICACIÓN POR LO QUE CONSIDERA ORDENAR LANTUS 100 IU/ML (INSULINA GLARGINA), EN LA FECHA 01/02/2011, EN VIGENCIA DE ACUERDO 008 DE 2009 Y SEGÚN SOPORTES ADJUNTOS, LA TECNOLOGÍA RECOBRADA NO SE ENCUENTRA DESCRITA EXPLICITAMENTE EN LOS ANEXOS TÉCNICOS, POR LO QUE SE CONSIDERA UNA TECNOLOGÍA NO POS Y PUEDE SER RECOBRADA A LA ADRES.</t>
  </si>
  <si>
    <t>PACIENTE DURAN VARGAS CLAUDIA PATRICIA A QUIEN SU MÉDICO TRATANTE LE DIAGNOSTICÓ DIABETES MELLITUS INSULINODEPENDIENTE SIN MENCIÓN DE COMPLICACIÓN POR LO QUE CONSIDERA ORDENAR LANTUS 100 IU/ML (INSULINA GLARGINA), EN LA FECHA 02/12/2011, EN VIGENCIA DE ACUERDO 008 DE 2009 Y SEGÚN SOPORTES ADJUNTOS, LA TECNOLOGÍA RECOBRADA NO SE ENCUENTRA DESCRITA EXPLICITAMENTE EN LOS ANEXOS TÉCNICOS, POR LO QUE SE CONSIDERA UNA TECNOLOGÍA NO POS Y PUEDE SER RECOBRADA A LA ADRES.</t>
  </si>
  <si>
    <t>PACIENTE POSADA MEJIA OSCAR  A QUIEN SU MÉDICO TRATANTE LE DIAGNOSTICÓ OTRA DIABETES MELLITUS ESPECIFICADA, SIN MENCIÓN DE COMPLICACIÓN POR LO QUE CONSIDERA ORDENAR LANTUS 100 IU/ML (INSULINA GLARGINA), EN LA FECHA 26/02/2011, EN VIGENCIA DE ACUERDO 008 DE 2009 Y SEGÚN SOPORTES ADJUNTOS, LA TECNOLOGÍA RECOBRADA NO SE ENCUENTRA DESCRITA EXPLICITAMENTE EN LOS ANEXOS TÉCNICOS, POR LO QUE SE CONSIDERA UNA TECNOLOGÍA NO POS Y PUEDE SER RECOBRADA A LA ADRES.</t>
  </si>
  <si>
    <t>PACIENTE MARIN DEVARGAS ISTMENIA  A QUIEN SU MÉDICO TRATANTE LE DIAGNOSTICÓ DIABETES MELLITUS INSULINODEPENDIENTE SIN MENCIÓN DE COMPLICACIÓN POR LO QUE CONSIDERA ORDENAR LANTUS 100 UI/ML (INSULINA GLA, EN LA FECHA 29/12/2011, EN VIGENCIA DE ACUERDO 008 DE 2009 Y SEGÚN SOPORTES ADJUNTOS, LA TECNOLOGÍA RECOBRADA NO SE ENCUENTRA DESCRITA EXPLICITAMENTE EN LOS ANEXOS TÉCNICOS, POR LO QUE SE CONSIDERA UNA TECNOLOGÍA NO POS Y PUEDE SER RECOBRADA A LA ADRES.</t>
  </si>
  <si>
    <t>PACIENTE MARIN DEVARGAS ISTMENIA  A QUIEN SU MÉDICO TRATANTE LE DIAGNOSTICÓ DIABETES MELLITUS INSULINODEPENDIENTE SIN MENCIÓN DE COMPLICACIÓN POR LO QUE CONSIDERA ORDENAR LANTUS 100 UI/ML (INSULINA GLARGINA), EN LA FECHA 18/10/2011, EN VIGENCIA DE ACUERDO 008 DE 2009 Y SEGÚN SOPORTES ADJUNTOS, LA TECNOLOGÍA RECOBRADA NO SE ENCUENTRA DESCRITA EXPLICITAMENTE EN LOS ANEXOS TÉCNICOS, POR LO QUE SE CONSIDERA UNA TECNOLOGÍA NO POS Y PUEDE SER RECOBRADA A LA ADRES.</t>
  </si>
  <si>
    <t>PACIENTE RAMIREZ GARCIA FIDEL ALFONSO A QUIEN SU MÉDICO TRATANTE LE DIAGNOSTICÓ DIABETES MELLITUS INSULINODEPENDIENTE SIN MENCIÓN DE COMPLICACIÓN POR LO QUE CONSIDERA ORDENAR NOVOLIN 70/30 INSULINA, EN LA FECHA 03/10/2013, EN VIGENCIA DE ACUERDO 029 DE 2011 Y SEGÚN SOPORTES ADJUNTOS, LA TECNOLOGÍA RECOBRADA NO SE ENCUENTRA DESCRITA EXPLICITAMENTE EN LOS ANEXOS TÉCNICOS, POR LO QUE SE CONSIDERA UNA TECNOLOGÍA NO POS Y PUEDE SER RECOBRADA A LA ADRES.</t>
  </si>
  <si>
    <t>PACIENTE NUMA NUMA RAFAEL  A QUIEN SU MÉDICO TRATANTE LE DIAGNOSTICÓ DIABETES MELLITUS NO ESPECIFICADA, CON OTRAS COMPLICACIONES ESPECIFICADAS POR LO QUE CONSIDERA ORDENAR NOVOLIN 70/30 INSULINA, EN LA FECHA 12/08/2013, EN VIGENCIA DE ACUERDO 029 DE 2011 Y SEGÚN SOPORTES ADJUNTOS, LA TECNOLOGÍA RECOBRADA NO SE ENCUENTRA DESCRITA EXPLICITAMENTE EN LOS ANEXOS TÉCNICOS, POR LO QUE SE CONSIDERA UNA TECNOLOGÍA NO POS Y PUEDE SER RECOBRADA A LA ADRES.</t>
  </si>
  <si>
    <t>PACIENTE NUMA NUMA RAFAEL  A QUIEN SU MÉDICO TRATANTE LE DIAGNOSTICÓ DIABETES MELLITUS INSULINODEPENDIENTE SIN MENCIÓN DE COMPLICACIÓN POR LO QUE CONSIDERA ORDENAR NOVOLIN 70/30 INSULINA, EN LA FECHA 05/03/2014, EN VIGENCIA DE RESOLUCIÓN 5521 DE 2013 Y SEGÚN SOPORTES ADJUNTOS, LA TECNOLOGÍA RECOBRADA NO SE ENCUENTRA DESCRITA EXPLICITAMENTE EN LOS ANEXOS TÉCNICOS, POR LO QUE SE CONSIDERA UNA TECNOLOGÍA NO POS Y PUEDE SER RECOBRADA A LA ADRES.</t>
  </si>
  <si>
    <t>PACIENTE MEJIA ROMERO ANDRES GUILLERMO A QUIEN SU MÉDICO TRATANTE LE DIAGNOSTICÓ OTRA DIABETES MELLITUS ESPECIFICADA, SIN MENCIÓN DE COMPLICACIÓN POR LO QUE CONSIDERA ORDENAR RESERVORIO BOMBA INSULINA, EN LA FECHA 28/03/2012, EN VIGENCIA DE ACUERDO 029 DE 2011 Y SEGÚN SOPORTES ADJUNTOS, LA TECNOLOGÍA RECOBRADA SE ENCUENTRA DESCRITA EXPLICITAMENTE EN LOS ANEXOS TÉCNICOS, POR LO QUE SE CONSIDERA UNA TECNOLOGÍA POS Y NO PUEDE SER RECOBRADA A LA ADRES.</t>
  </si>
  <si>
    <t>PACIENTE MEJIA ROMERO ANDRES GUILLERMO A QUIEN SU MÉDICO TRATANTE LE DIAGNOSTICÓ OTRA DIABETES MELLITUS ESPECIFICADA, SIN MENCIÓN DE COMPLICACIÓN POR LO QUE CONSIDERA ORDENAR RESERVORIO BOMBA INSULINA, EN LA FECHA 12/05/2012, EN VIGENCIA DE ACUERDO 029 DE 2011 Y SEGÚN SOPORTES ADJUNTOS, LA TECNOLOGÍA RECOBRADA SE ENCUENTRA DESCRITA EXPLICITAMENTE EN LOS ANEXOS TÉCNICOS, POR LO QUE SE CONSIDERA UNA TECNOLOGÍA POS Y NO PUEDE SER RECOBRADA A LA ADRES.</t>
  </si>
  <si>
    <t>PACIENTE BAQUERO VILLALOBOS BLANCA ERICILDA A QUIEN SU MÉDICO TRATANTE LE DIAGNOSTICÓ DIABETES MELLITUS NO ESPECIFICADA, SIN MENCIÓN DE COMPLICACIÓN POR LO QUE CONSIDERA ORDENAR RESERVORIO BOMBA INSULINA, EN LA FECHA 17/05/2012, EN VIGENCIA DE ACUERDO 029 DE 2011 Y SEGÚN SOPORTES ADJUNTOS, LA TECNOLOGÍA RECOBRADA SE ENCUENTRA DESCRITA EXPLICITAMENTE EN LOS ANEXOS TÉCNICOS, POR LO QUE SE CONSIDERA UNA TECNOLOGÍA POS Y NO PUEDE SER RECOBRADA A LA ADRES.</t>
  </si>
  <si>
    <t>PACIENTE SANCHEZ FRANCO DANIEL EDUARDO A QUIEN SU MÉDICO TRATANTE LE DIAGNOSTICÓ DIABETES MELLITUS NO ESPECIFICADA, CON COMA POR LO QUE CONSIDERA ORDENAR RESERVORIO BOMBA INSULINA, EN LA FECHA 21/09/2012, EN VIGENCIA DE ACUERDO 029 DE 2011 Y SEGÚN SOPORTES ADJUNTOS, LA TECNOLOGÍA RECOBRADA SE ENCUENTRA DESCRITA EXPLICITAMENTE EN LOS ANEXOS TÉCNICOS, POR LO QUE SE CONSIDERA UNA TECNOLOGÍA POS Y NO PUEDE SER RECOBRADA A LA ADRES.</t>
  </si>
  <si>
    <t>PACIENTE JOYA COTE CAROLINA  A QUIEN SU MÉDICO TRATANTE LE DIAGNOSTICÓ DIABETES MELLITUS INSULINODEPENDIENTE SIN MENCIÓN DE COMPLICACIÓN POR LO QUE CONSIDERA ORDENAR RESERVORIO BOMBA INSULINA, EN LA FECHA 20/09/2012, EN VIGENCIA DE ACUERDO 029 DE 2011 Y SEGÚN SOPORTES ADJUNTOS, LA TECNOLOGÍA RECOBRADA SE ENCUENTRA DESCRITA EXPLICITAMENTE EN LOS ANEXOS TÉCNICOS, POR LO QUE SE CONSIDERA UNA TECNOLOGÍA POS Y NO PUEDE SER RECOBRADA A LA ADRES.</t>
  </si>
  <si>
    <t>PACIENTE DIAZ MOLINA NATHALIA  A QUIEN SU MÉDICO TRATANTE LE DIAGNOSTICÓ DIABETES MELLITUS INSULINODEPENDIENTE SIN MENCIÓN DE COMPLICACIÓN POR LO QUE CONSIDERA ORDENAR RESERVORIO BOMBA INSULINA PARADIGMA 3.0ML, EN LA FECHA 27/04/2012, EN VIGENCIA DE ACUERDO 029 DE 2011 Y SEGÚN SOPORTES ADJUNTOS, LA TECNOLOGÍA RECOBRADA SE ENCUENTRA DESCRITA EXPLICITAMENTE EN LOS ANEXOS TÉCNICOS, POR LO QUE SE CONSIDERA UNA TECNOLOGÍA POS Y NO PUEDE SER RECOBRADA A LA ADRES.</t>
  </si>
  <si>
    <t>PACIENTE DIAZ MOLINA NATHALIA  A QUIEN SU MÉDICO TRATANTE LE DIAGNOSTICÓ DIABETES MELLITUS INSULINODEPENDIENTE SIN MENCIÓN DE COMPLICACIÓN POR LO QUE CONSIDERA ORDENAR RESERVORIO BOMBA INSULINA PARADIGMA 3.0ML PIEZA, EN LA FECHA 27/04/2012, EN VIGENCIA DE ACUERDO 029 DE 2011 Y SEGÚN SOPORTES ADJUNTOS, LA TECNOLOGÍA RECOBRADA SE ENCUENTRA DESCRITA EXPLICITAMENTE EN LOS ANEXOS TÉCNICOS, POR LO QUE SE CONSIDERA UNA TECNOLOGÍA POS Y NO PUEDE SER RECOBRADA A LA ADRES.</t>
  </si>
  <si>
    <t>PACIENTE GIRLADO GOMEZ MARIA DEL PILAR A QUIEN SU MÉDICO TRATANTE LE DIAGNOSTICÓ DIABETES MELLITUS NO INSULINODEPENDIENTE SIN MENCIÓN DE COMPLICACIÓN POR LO QUE CONSIDERA ORDENAR RESERVORIO BOMBA INSULINA REF MMT/ 332A CAJ X 10 PARADIGMA 3.0ML, EN LA FECHA 27/03/2014, EN VIGENCIA DE RESOLUCIÓN 5521 DE 2013 Y SEGÚN SOPORTES ADJUNTOS, LA TECNOLOGÍA RECOBRADA SE ENCUENTRA DESCRITA EXPLICITAMENTE EN LOS ANEXOS TÉCNICOS, POR LO QUE SE CONSIDERA UNA TECNOLOGÍA POS Y NO PUEDE SER RECOBRADA A LA ADRES.</t>
  </si>
  <si>
    <t>PACIENTE ALVAREZ GOMEZ CAMILA ANDREA A QUIEN SU MÉDICO TRATANTE LE DIAGNOSTICÓ DIABETES MELLITUS NO INSULINODEPENDIENTE SIN MENCIÓN DE COMPLICACIÓN POR LO QUE CONSIDERA ORDENAR RESERVORIO BOMBA INSULINA REF MMT-332A CAJ X 10 PARADIGMA 3.0ML, EN LA FECHA 14/01/2014, EN VIGENCIA DE RESOLUCIÓN 5521 DE 2013 Y SEGÚN SOPORTES ADJUNTOS, LA TECNOLOGÍA RECOBRADA SE ENCUENTRA DESCRITA EXPLICITAMENTE EN LOS ANEXOS TÉCNICOS, POR LO QUE SE CONSIDERA UNA TECNOLOGÍA POS Y NO PUEDE SER RECOBRADA A LA ADRES.</t>
  </si>
  <si>
    <t>PACIENTE MEJIA ROMERO ANDRES GUILLERMO A QUIEN SU MÉDICO TRATANTE LE DIAGNOSTICÓ OTRA DIABETES MELLITUS ESPECIFICADA, SIN MENCIÓN DE COMPLICACIÓN POR LO QUE CONSIDERA ORDENAR SET DE INFUSION BOMBA INSULINA, EN LA FECHA 28/03/2012, EN VIGENCIA DE ACUERDO 029 DE 2011 Y SEGÚN SOPORTES ADJUNTOS, LA TECNOLOGÍA RECOBRADA SE ENCUENTRA DESCRITA EXPLICITAMENTE EN LOS ANEXOS TÉCNICOS, POR LO QUE SE CONSIDERA UNA TECNOLOGÍA POS Y NO PUEDE SER RECOBRADA A LA ADRES.</t>
  </si>
  <si>
    <t>PACIENTE JOYA COTE CAROLINA  A QUIEN SU MÉDICO TRATANTE LE DIAGNOSTICÓ DIABETES MELLITUS INSULINODEPENDIENTE SIN MENCIÓN DE COMPLICACIÓN POR LO QUE CONSIDERA ORDENAR SET DE INFUSION BOMBA INSULINA, EN LA FECHA 20/09/2012, EN VIGENCIA DE ACUERDO 029 DE 2011 Y SEGÚN SOPORTES ADJUNTOS, LA TECNOLOGÍA RECOBRADA SE ENCUENTRA DESCRITA EXPLICITAMENTE EN LOS ANEXOS TÉCNICOS, POR LO QUE SE CONSIDERA UNA TECNOLOGÍA POS Y NO PUEDE SER RECOBRADA A LA ADRES.</t>
  </si>
  <si>
    <t>PACIENTE MEJIA ROMERO ANDRES GUILLERMO A QUIEN SU MÉDICO TRATANTE LE DIAGNOSTICÓ OTRA DIABETES MELLITUS ESPECIFICADA, SIN MENCIÓN DE COMPLICACIÓN POR LO QUE CONSIDERA ORDENAR SET INFUSION BOMBA INSULINA, EN LA FECHA 12/05/2012, EN VIGENCIA DE ACUERDO 029 DE 2011 Y SEGÚN SOPORTES ADJUNTOS, LA TECNOLOGÍA RECOBRADA SE ENCUENTRA DESCRITA EXPLICITAMENTE EN LOS ANEXOS TÉCNICOS, POR LO QUE SE CONSIDERA UNA TECNOLOGÍA POS Y NO PUEDE SER RECOBRADA A LA ADRES.</t>
  </si>
  <si>
    <t>PACIENTE SANCHEZ FRANCO DANIEL EDUARDO A QUIEN SU MÉDICO TRATANTE LE DIAGNOSTICÓ DIABETES MELLITUS NO ESPECIFICADA, CON COMA POR LO QUE CONSIDERA ORDENAR SET INFUSION BOMBA INSULINA, EN LA FECHA 21/09/2012, EN VIGENCIA DE ACUERDO 029 DE 2011 Y SEGÚN SOPORTES ADJUNTOS, LA TECNOLOGÍA RECOBRADA SE ENCUENTRA DESCRITA EXPLICITAMENTE EN LOS ANEXOS TÉCNICOS, POR LO QUE SE CONSIDERA UNA TECNOLOGÍA POS Y NO PUEDE SER RECOBRADA A LA ADRES.</t>
  </si>
  <si>
    <t>PACIENTE DIAZ MOLINA NATHALIA  A QUIEN SU MÉDICO TRATANTE LE DIAGNOSTICÓ DIABETES MELLITUS INSULINODEPENDIENTE SIN MENCIÓN DE COMPLICACIÓN POR LO QUE CONSIDERA ORDENAR SET INFUSION BOMBA INSULINA 6X43, EN LA FECHA 27/04/2012, EN VIGENCIA DE ACUERDO 029 DE 2011 Y SEGÚN SOPORTES ADJUNTOS, LA TECNOLOGÍA RECOBRADA SE ENCUENTRA DESCRITA EXPLICITAMENTE EN LOS ANEXOS TÉCNICOS, POR LO QUE SE CONSIDERA UNA TECNOLOGÍA POS Y NO PUEDE SER RECOBRADA A LA ADRES.</t>
  </si>
  <si>
    <t>PACIENTE GIRLADO GOMEZ MARIA DEL PILAR A QUIEN SU MÉDICO TRATANTE LE DIAGNOSTICÓ DIABETES MELLITUS NO INSULINODEPENDIENTE SIN MENCIÓN DE COMPLICACIÓN POR LO QUE CONSIDERA ORDENAR SET INFUSION BOMBA INSULINA REF MMT-399 CAJ X 10, EN LA FECHA 27/03/2014, EN VIGENCIA DE RESOLUCIÓN 5521 DE 2013 Y SEGÚN SOPORTES ADJUNTOS, LA TECNOLOGÍA RECOBRADA SE ENCUENTRA DESCRITA EXPLICITAMENTE EN LOS ANEXOS TÉCNICOS, POR LO QUE SE CONSIDERA UNA TECNOLOGÍA POS Y NO PUEDE SER RECOBRADA A LA ADRES.</t>
  </si>
  <si>
    <t>PACIENTE ALVAREZ GOMEZ CAMILA ANDREA A QUIEN SU MÉDICO TRATANTE LE DIAGNOSTICÓ DIABETES MELLITUS NO INSULINODEPENDIENTE SIN MENCIÓN DE COMPLICACIÓN POR LO QUE CONSIDERA ORDENAR SET INFUSION BOMBA INSULINA REF MMT-399 CAJ X 10 QUICK 6X23, EN LA FECHA 14/01/2014, EN VIGENCIA DE RESOLUCIÓN 5521 DE 2013 Y SEGÚN SOPORTES ADJUNTOS, LA TECNOLOGÍA RECOBRADA SE ENCUENTRA DESCRITA EXPLICITAMENTE EN LOS ANEXOS TÉCNICOS, POR LO QUE SE CONSIDERA UNA TECNOLOGÍA POS Y NO PUEDE SER RECOBRADA A LA ADRES.</t>
  </si>
  <si>
    <t>PACIENTE CORREDOR DE ALVAREZ BLANCA ELVIRA A QUIEN SU MÉDICO TRATANTE LE DIAGNOSTICÓ DIABETES 2 POR LO QUE CONSIDERA ORDENAR TIRA DE GLUCOMETRIA  OPTIUM, EN LA FECHA 13/08/2014,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</si>
  <si>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MORALES LABBATE ARTUR  A QUIEN SU MÉDICO TRATANTE LE DIAGNOSTICÓ DIABETES 2 POR LO QUE CONSIDERA ORDENAR TIRA DE GLUCOMETRIA ACCU-CHECK, EN LA FECHA 21/11/2013, EN VIGENCIA DE ACUERDO 029 DE 2011 Y SEGÚN SOPORTES ADJUNTOS, LA TECNOLOGÍA RECOBRADA NO SE ENCUENTRA DESCRITA EXPLICITAMENTE EN LOS ANEXOS TÉCNICOS, POR LO QUE SE CONSIDERA UNA TECNOLOGÍA NO POS Y PUEDE SER RECOBRADA A LA ADRES, EXCEDENTES DE COBERTURA.</t>
  </si>
  <si>
    <t>PACIENTE PEREIRA DE URIBE IRENE  A QUIEN SU MÉDICO TRATANTE LE DIAGNOSTICÓ DIABETES 2 POR LO QUE CONSIDERA ORDENAR TIRA DE GLUCOMETRIA ACCU-CHEK, EN LA FECHA 05/12/2013, EN VIGENCIA DE ACUERDO 029 DE 2011 Y SEGÚN SOPORTES ADJUNTOS, LA TECNOLOGÍA RECOBRADA NO SE ENCUENTRA DESCRITA EXPLICITAMENTE EN LOS ANEXOS TÉCNICOS, POR LO QUE SE CONSIDERA UNA TECNOLOGÍA NO POS Y PUEDE SER RECOBRADA A LA ADRES, EXCEDENTES DE COBERTURA.</t>
  </si>
  <si>
    <t>PACIENTE ANDRAUS BERRIO LORENA ISABEL A QUIEN SU MÉDICO TRATANTE LE DIAGNOSTICÓ DIABETES I POR LO QUE CONSIDERA ORDENAR TIRA DE GLUCOMETRIA DIAMOND, EN LA FECHA 04/09/2014,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</si>
  <si>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ROBLEDO ROJAS JUAN  A QUIEN SU MÉDICO TRATANTE LE DIAGNOSTICÓ DIABETES I POR LO QUE CONSIDERA ORDENAR TIRA DE GLUCOMETRIA ONE TOUCH, EN LA FECHA 27/01/2014, EN VIGENCIA DE RESOLUCIÓN 5521 DE 2013 Y SEGÚN SOPORTES ADJUNTOS, LA TECNOLOGÍA RECOBRADA NO SE ENCUENTRA DESCRITA EXPLICITAMENTE EN LOS ANEXOS TÉCNICOS, POR LO QUE SE CONSIDERA UNA TECNOLOGÍA NO POS Y PUEDE SER RECOBRADA A LA ADRES, EXCEDENTES DE COBERTURA RELIQUIDAR, VALOR A RECOBRAR $128.864 GLOSAR &amp;64.336.</t>
  </si>
  <si>
    <t>PACIENTE RAMIREZ TOBON SEBASTIAN  A QUIEN SU MÉDICO TRATANTE LE DIAGNOSTICÓ DIABETES I POR LO QUE CONSIDERA ORDENAR TIRA DE GLUCOMETRIA ONE TOUCH, EN LA FECHA 17/01/2013, EN VIGENCIA DE ACUERDO 029 DE 2011 Y SEGÚN SOPORTES ADJUNTOS, LA TECNOLOGÍA RECOBRADA NO SE ENCUENTRA DESCRITA EXPLICITAMENTE EN LOS ANEXOS TÉCNICOS, POR LO QUE SE CONSIDERA UNA TECNOLOGÍA NO POS Y PUEDE SER RECOBRADA A LA ADRES, EXCEDENTES DE COBERTURA.</t>
  </si>
  <si>
    <t>PACIENTE PENA  JUAN  A QUIEN SU MÉDICO TRATANTE LE DIAGNOSTICÓ DIABETES MELLITUS INSULINODEPENDIENTE SIN MENCIÓN DE COMPLICACIÓN POR LO QUE CONSIDERA ORDENAR TIRA DE GLUCOMETRIA ONE TOUCH REF 02029801 LIFESCAN, EN LA FECHA 31/12/2010, EN VIGENCIA DE ACUERDO 008 DE 2009 Y SEGÚN SOPORTES ADJUNTOS, LA TECNOLOGÍA RECOBRADA NO SE ENCUENTRA DESCRITA EXPLICITAMENTE EN LOS ANEXOS TÉCNICOS, POR LO QUE SE CONSIDERA UNA TECNOLOGÍA NO POS Y PUEDE SER RECOBRADA A LA ADRES, EXCEDENTES DE COBERTURA .</t>
  </si>
  <si>
    <t>PACIENTE MERA DE MOSQUERA GRACIELA  A QUIEN SU MÉDICO TRATANTE LE DIAGNOSTICÓ DIABETES 2 POR LO QUE CONSIDERA ORDENAR TIRA DE GLUCOMETRIA OPTIUM, EN LA FECHA 28/05/2013, EN VIGENCIA DE ACUERDO 029 DE 2011 Y SEGÚN SOPORTES ADJUNTOS, LA TECNOLOGÍA RECOBRADA NO SE ENCUENTRA DESCRITA EXPLICITAMENTE EN LOS ANEXOS TÉCNICOS, POR LO QUE SE CONSIDERA UNA TECNOLOGÍA NO POS Y PUEDE SER RECOBRADA A LA ADRES, EXCEDENTES DE COBERTURA.</t>
  </si>
  <si>
    <t>PACIENTE VILLA GOMEZ DAISY ISABEL A QUIEN SU MÉDICO TRATANTE LE DIAGNOSTICÓ DIABETES I POR LO QUE CONSIDERA ORDENAR TIRA DE GLUCOMETRIA OPTIUM, EN LA FECHA 06/07/2013, EN VIGENCIA DE ACUERDO 029 DE 2011 Y SEGÚN SOPORTES ADJUNTOS, LA TECNOLOGÍA RECOBRADA NO SE ENCUENTRA DESCRITA EXPLICITAMENTE EN LOS ANEXOS TÉCNICOS, POR LO QUE SE CONSIDERA UNA TECNOLOGÍA NO POS Y PUEDE SER RECOBRADA A LA ADRES, EXCEDENTES DE COBERTURA.</t>
  </si>
  <si>
    <t>PACIENTE VILLA GOMEZ DAISY ISABEL A QUIEN SU MÉDICO TRATANTE LE DIAGNOSTICÓ DIABETES I POR LO QUE CONSIDERA ORDENAR TIRA DE GLUCOMETRIA OPTIUM, EN LA FECHA 06/08/2013, EN VIGENCIA DE ACUERDO 029 DE 2011 Y SEGÚN SOPORTES ADJUNTOS, LA TECNOLOGÍA RECOBRADA NO SE ENCUENTRA DESCRITA EXPLICITAMENTE EN LOS ANEXOS TÉCNICOS, POR LO QUE SE CONSIDERA UNA TECNOLOGÍA NO POS Y PUEDE SER RECOBRADA A LA ADRES, EXCEDENTES DE COBERTURA.</t>
  </si>
  <si>
    <t>PACIENTE BOLIVAR DE PE?A AURA MARIA A QUIEN SU MÉDICO TRATANTE LE DIAGNOSTICÓ DIABETES 2 POR LO QUE CONSIDERA ORDENAR TIRA DE GLUCOMETRIA OPTIUM, EN LA FECHA 24/07/2013, EN VIGENCIA DE ACUERDO 029 DE 2011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</si>
  <si>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2 POR LO QUE CONSIDERA ORDENAR TIRA DE GLUCOMETRIA OPTIUM, EN LA FECHA 14/03/2014,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</si>
  <si>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I POR LO QUE CONSIDERA ORDENAR TIRA DE GLUCOMETRIA OPTIUM, EN LA FECHA 17/05/2014,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</si>
  <si>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DURANGO CUADRADO ELSY DE LOS ANGELES A QUIEN SU MÉDICO TRATANTE LE DIAGNOSTICÓ DIABETES I POR LO QUE CONSIDERA ORDENAR TIRA DE GLUCOMETRIA OPTIUM, EN LA FECHA 17/07/2014,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</si>
  <si>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DURANGO CUADRADO ELSY DE LOS ANGELES A QUIEN SU MÉDICO TRATANTE LE DIAGNOSTICÓ DIABETES PREGESTACIONAL POR LO QUE CONSIDERA ORDENAR TIRA DE GLUCOMETRIA OPTIUM, EN LA FECHA 17/07/2014,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</si>
  <si>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VENGOECHEA CARREÑO VICTORIA EUGENIA A QUIEN SU MÉDICO TRATANTE LE DIAGNOSTICÓ DIABETES I POR LO QUE CONSIDERA ORDENAR TIRA DE GLUCOMETRIA OPTIUM, EN LA FECHA 17/03/2014,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</si>
  <si>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VENGOECHEA CARRENO VICTORIA EUGENIA A QUIEN SU MÉDICO TRATANTE LE DIAGNOSTICÓ DIABETES I POR LO QUE CONSIDERA ORDENAR TIRA DE GLUCOMETRIA OPTIUM, EN LA FECHA 17/02/2014,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</si>
  <si>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I POR LO QUE CONSIDERA ORDENAR TIRA DE GLUCOMETRIA OPTIUM, EN LA FECHA 13/11/2013, EN VIGENCIA DE ACUERDO 029 DE 2011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</si>
  <si>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2 POR LO QUE CONSIDERA ORDENAR TIRA DE GLUCOMETRIA OPTIUM, EN LA FECHA 13/01/2014,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</si>
  <si>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CRUZ DE ARIZA FLOR DE MARIA A QUIEN SU MÉDICO TRATANTE LE DIAGNOSTICÓ DIABETES 2 POR LO QUE CONSIDERA ORDENAR TIRA DE GLUCOMETRIA OPTIUM, EN LA FECHA 10/12/2013, EN VIGENCIA DE ACUERDO 029 DE 2011 Y SEGÚN SOPORTES ADJUNTOS, LA TECNOLOGÍA RECOBRADA NO SE ENCUENTRA DESCRITA EXPLICITAMENTE EN LOS ANEXOS TÉCNICOS, POR LO QUE SE CONSIDERA UNA TECNOLOGÍA NO POS Y PUEDE SER RECOBRADA A LA ADRES, EXCEDENTES DE COBERTURA.</t>
  </si>
  <si>
    <t>PACIENTE ACUÑA DE ACEVEDO LEONOR  A QUIEN SU MÉDICO TRATANTE LE DIAGNOSTICÓ DIABETES 2 POR LO QUE CONSIDERA ORDENAR TIRA DE GLUCOMETRIA OPTIUM, EN LA FECHA 09/11/2013, EN VIGENCIA DE ACUERDO 029 DE 2011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</si>
  <si>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2 POR LO QUE CONSIDERA ORDENAR TIRA DE GLUCOMETRIA OPTIUM, EN LA FECHA 12/02/2014,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</si>
  <si>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VIDALES VELEZ HERNANDO  A QUIEN SU MÉDICO TRATANTE LE DIAGNOSTICÓ DIABETES 2 POR LO QUE CONSIDERA ORDENAR TIRA DE GLUCOMETRIA OPTIUM, EN LA FECHA 16/03/2013, EN VIGENCIA DE ACUERDO 029 DE 2011 Y SEGÚN SOPORTES ADJUNTOS, LA TECNOLOGÍA RECOBRADA NO SE ENCUENTRA DESCRITA EXPLICITAMENTE EN LOS ANEXOS TÉCNICOS, POR LO QUE SE CONSIDERA UNA TECNOLOGÍA NO POS Y PUEDE SER RECOBRADA A LA ADRES, EXCEDENTES DE COBERTURA.</t>
  </si>
  <si>
    <t>PACIENTE GUTIERREZ QUINONES MANUEL JOSE A QUIEN SU MÉDICO TRATANTE LE DIAGNOSTICÓ DIABETES 2 POR LO QUE CONSIDERA ORDENAR TIRA DE GLUCOMETRIA OPTIUM, EN LA FECHA 18/10/2013, EN VIGENCIA DE ACUERDO 029 DE 2011 Y SEGÚN SOPORTES ADJUNTOS, LA TECNOLOGÍA RECOBRADA NO SE ENCUENTRA DESCRITA EXPLICITAMENTE EN LOS ANEXOS TÉCNICOS, POR LO QUE SE CONSIDERA UNA TECNOLOGÍA NO POS Y PUEDE SER RECOBRADA A LA ADRES, EXCEDENTES DE COBERTURA.</t>
  </si>
  <si>
    <t>PACIENTE ARISTIZABAL DE MEJIA FANNY  A QUIEN SU MÉDICO TRATANTE LE DIAGNOSTICÓ DIABETES 2 POR LO QUE CONSIDERA ORDENAR TIRA DE GLUCOMETRIA OPTIUM, EN LA FECHA 09/11/2013, EN VIGENCIA DE ACUERDO 029 DE 2011 Y SEGÚN SOPORTES ADJUNTOS, LA TECNOLOGÍA RECOBRADA NO SE ENCUENTRA DESCRITA EXPLICITAMENTE EN LOS ANEXOS TÉCNICOS, POR LO QUE SE CONSIDERA UNA TECNOLOGÍA NO POS Y PUEDE SER RECOBRADA A LA ADRES, EXCEDENTES DE COBERTURA.</t>
  </si>
  <si>
    <t>PACIENTE BECERRA REYES ALVARO HERNANDO A QUIEN SU MÉDICO TRATANTE LE DIAGNOSTICÓ DIABETES 2 POR LO QUE CONSIDERA ORDENAR TIRA DE GLUCOMETRIA OPTIUM, EN LA FECHA 21/03/2014,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</si>
  <si>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CHAGUI FLOREZ ABRAHAM  A QUIEN SU MÉDICO TRATANTE LE DIAGNOSTICÓ DIABETES 2 POR LO QUE CONSIDERA ORDENAR TIRA DE GLUCOMETRIA OPTIUM, EN LA FECHA 24/10/2014,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</si>
  <si>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CHAGUI FLOREZ ABRAHAM  A QUIEN SU MÉDICO TRATANTE LE DIAGNOSTICÓ DIABETES 2 POR LO QUE CONSIDERA ORDENAR TIRA DE GLUCOMETRIA OPTIUM, EN LA FECHA 23/12/2014,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</si>
  <si>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SALAZAR CARVAJALINO DANIEL  A QUIEN SU MÉDICO TRATANTE LE DIAGNOSTICÓ DIABETES I POR LO QUE CONSIDERA ORDENAR TIRA DE GLUCOMETRIA OPTIUM, EN LA FECHA 02/08/2013, EN VIGENCIA DE ACUERDO 029 DE 2011 Y SEGÚN SOPORTES ADJUNTOS, LA TECNOLOGÍA RECOBRADA NO SE ENCUENTRA DESCRITA EXPLICITAMENTE EN LOS ANEXOS TÉCNICOS, POR LO QUE SE CONSIDERA UNA TECNOLOGÍA NO POS Y PUEDE SER RECOBRADA A LA ADRES, EXCEDENTES DE COBERTURA.</t>
  </si>
  <si>
    <t>PACIENTE CHAGUI FLOREZ ABRAHAM  A QUIEN SU MÉDICO TRATANTE LE DIAGNOSTICÓ DIABETES I POR LO QUE CONSIDERA ORDENAR TIRA DE GLUCOMETRIA OPTIUM, EN LA FECHA 25/09/2014,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</si>
  <si>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PALACIO RAIGOSA LUIS ANDRES A QUIEN SU MÉDICO TRATANTE LE DIAGNOSTICÓ DIABETES 2 POR LO QUE CONSIDERA ORDENAR TIRA DE GLUCOMETRIA OPTIUM, EN LA FECHA 07/04/2014,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</si>
  <si>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APARICIO DE BAYONA HERMENCIA  A QUIEN SU MÉDICO TRATANTE LE DIAGNOSTICÓ DIABETES I POR LO QUE CONSIDERA ORDENAR TIRA DE GLUCOMETRIA OPTIUM, EN LA FECHA 18/04/2013, EN VIGENCIA DE ACUERDO 029 DE 2011 Y SEGÚN SOPORTES ADJUNTOS, LA TECNOLOGÍA RECOBRADA NO SE ENCUENTRA DESCRITA EXPLICITAMENTE EN LOS ANEXOS TÉCNICOS, POR LO QUE SE CONSIDERA UNA TECNOLOGÍA NO POS Y PUEDE SER RECOBRADA A LA ADRES, EXCEDENTES DE COBERTURA.</t>
  </si>
  <si>
    <t>PACIENTE CARDENAS DE PEREA ELENA  A QUIEN SU MÉDICO TRATANTE LE DIAGNOSTICÓ DIABETES 2 POR LO QUE CONSIDERA ORDENAR TIRA DE GLUCOMETRIA OPTIUM, EN LA FECHA 18/01/2013, EN VIGENCIA DE ACUERDO 029 DE 2011 Y SEGÚN SOPORTES ADJUNTOS, LA TECNOLOGÍA RECOBRADA NO SE ENCUENTRA DESCRITA EXPLICITAMENTE EN LOS ANEXOS TÉCNICOS, POR LO QUE SE CONSIDERA UNA TECNOLOGÍA NO POS Y PUEDE SER RECOBRADA A LA ADRES, EXCEDENTES DE COBERTURA.</t>
  </si>
  <si>
    <t>PACIENTE MOLINA DE DIAZ MARIA ALBERTINA A QUIEN SU MÉDICO TRATANTE LE DIAGNOSTICÓ DIABETES I POR LO QUE CONSIDERA ORDENAR TIRA DE GLUCOMETRIA OPTIUM, EN LA FECHA 10/01/2013, EN VIGENCIA DE ACUERDO 029 DE 2011 Y SEGÚN SOPORTES ADJUNTOS, LA TECNOLOGÍA RECOBRADA NO SE ENCUENTRA DESCRITA EXPLICITAMENTE EN LOS ANEXOS TÉCNICOS, POR LO QUE SE CONSIDERA UNA TECNOLOGÍA NO POS Y PUEDE SER RECOBRADA A LA ADRES, EXCEDENTES DE COBERTURA.</t>
  </si>
  <si>
    <t>PACIENTE MOLINA DE DIAZ MARIA ALBERTINA A QUIEN SU MÉDICO TRATANTE LE DIAGNOSTICÓ DIABETES I POR LO QUE CONSIDERA ORDENAR TIRA DE GLUCOMETRIA OPTIUM, EN LA FECHA 13/02/2013, EN VIGENCIA DE ACUERDO 029 DE 2011 Y SEGÚN SOPORTES ADJUNTOS, LA TECNOLOGÍA RECOBRADA NO SE ENCUENTRA DESCRITA EXPLICITAMENTE EN LOS ANEXOS TÉCNICOS, POR LO QUE SE CONSIDERA UNA TECNOLOGÍA NO POS Y PUEDE SER RECOBRADA A LA ADRES, EXCEDENTES DE COBERTURA.</t>
  </si>
  <si>
    <t>PACIENTE GUEVARA CARDENAS YANIRA  A QUIEN SU MÉDICO TRATANTE LE DIAGNOSTICÓ DIABETES GESTACIONAL POR LO QUE CONSIDERA ORDENAR TIRA DE GLUCOMETRIA OPTIUM, EN LA FECHA 29/12/2012, EN VIGENCIA DE ACUERDO 029 DE 2011 Y SEGÚN SOPORTES ADJUNTOS, LA TECNOLOGÍA RECOBRADA NO SE ENCUENTRA DESCRITA EXPLICITAMENTE EN LOS ANEXOS TÉCNICOS, POR LO QUE SE CONSIDERA UNA TECNOLOGÍA NO POS Y PUEDE SER RECOBRADA A LA ADRES, EXCEDENTES DE COBERTURA.</t>
  </si>
  <si>
    <t>PACIENTE VENGOECHEA CARREIO VICTORIA EUGENIA A QUIEN SU MÉDICO TRATANTE LE DIAGNOSTICÓ DIABETES I POR LO QUE CONSIDERA ORDENAR TIRA DE GLUCOMETRIA OPTIUM, EN LA FECHA 16/05/2014,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</si>
  <si>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ROMERO SILVA IRIS ADRIANA A QUIEN SU MÉDICO TRATANTE LE DIAGNOSTICÓ DIABETES GESTACIONAL DE 27 SEMANAS DE EMBARAZO POR LO QUE CONSIDERA ORDENAR TIRA DE GLUCOMETRIA OPTIUM, EN LA FECHA 17/03/2014,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</si>
  <si>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PALACIO RAIGOSA LUIS ANDRES A QUIEN SU MÉDICO TRATANTE LE DIAGNOSTICÓ DIABETES 1 POR LO QUE CONSIDERA ORDENAR TIRA DE GLUCOMETRIA OPTIUM, EN LA FECHA 06/03/2014,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</si>
  <si>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HARB SALLED ABDUL HADY JAMIL A QUIEN SU MÉDICO TRATANTE LE DIAGNOSTICÓ DIABETES 2 POR LO QUE CONSIDERA ORDENAR TIRA DE GLUCOMETRIA OPTIUM, EN LA FECHA 20/09/2014,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</si>
  <si>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CRISTANCHO WILCHES MARLENE  A QUIEN SU MÉDICO TRATANTE LE DIAGNOSTICÓ DIABETES 2 POR LO QUE CONSIDERA ORDENAR TIRA DE GLUCOMETRIA OPTIUM, EN LA FECHA 25/11/2014,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</si>
  <si>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HOYOS GOMEZ MONICA  A QUIEN SU MÉDICO TRATANTE LE DIAGNOSTICÓ DIABETES GESTACIONAL DE 33 SEMANAS DE EMBARAZO POR LO QUE CONSIDERA ORDENAR TIRA DE GLUCOMETRIA OPTIUM, EN LA FECHA 20/12/2014,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</si>
  <si>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CRISTANCHO WILCHES MARLENE  A QUIEN SU MÉDICO TRATANTE LE DIAGNOSTICÓ DIABETES 2 POR LO QUE CONSIDERA ORDENAR TIRA DE GLUCOMETRIA OPTIUM, EN LA FECHA 29/12/2014,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</si>
  <si>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VELANDIA ZAMBRANO DIANA ROCIO A QUIEN SU MÉDICO TRATANTE LE DIAGNOSTICÓ DIABETES GESTACIONAL POR LO QUE CONSIDERA ORDENAR TIRA DE GLUCOMETRIA OPTIUM, EN LA FECHA 30/01/2014,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</si>
  <si>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MARTINEZ DE DIAZ BELEN  A QUIEN SU MÉDICO TRATANTE LE DIAGNOSTICÓ DIABETES 2 POR LO QUE CONSIDERA ORDENAR TIRA DE GLUCOMETRIA OPTIUM, EN LA FECHA 28/12/2012, EN VIGENCIA DE ACUERDO 029 DE 2011 Y SEGÚN SOPORTES ADJUNTOS, LA TECNOLOGÍA RECOBRADA NO SE ENCUENTRA DESCRITA EXPLICITAMENTE EN LOS ANEXOS TÉCNICOS, POR LO QUE SE CONSIDERA UNA TECNOLOGÍA NO POS Y PUEDE SER RECOBRADA A LA ADRES, EXCEDENTES DE COBERTURA.</t>
  </si>
  <si>
    <t>PACIENTE MARTINEZ DE DIAZ BELEN  A QUIEN SU MÉDICO TRATANTE LE DIAGNOSTICÓ DIABETES 2 POR LO QUE CONSIDERA ORDENAR TIRA DE GLUCOMETRIA OPTIUM, EN LA FECHA 05/02/2013, EN VIGENCIA DE ACUERDO 029 DE 2011 Y SEGÚN SOPORTES ADJUNTOS, LA TECNOLOGÍA RECOBRADA NO SE ENCUENTRA DESCRITA EXPLICITAMENTE EN LOS ANEXOS TÉCNICOS, POR LO QUE SE CONSIDERA UNA TECNOLOGÍA NO POS Y PUEDE SER RECOBRADA A LA ADRES, EXCEDENTES DE COBERTURA.</t>
  </si>
  <si>
    <t>PACIENTE HENNESEEY URQUIJO HENRY  A QUIEN SU MÉDICO TRATANTE LE DIAGNOSTICÓ DIABETES 2 POR LO QUE CONSIDERA ORDENAR TIRA DE GLUCOMETRIA OPTIUM, EN LA FECHA 27/04/2013, EN VIGENCIA DE ACUERDO 029 DE 2011 Y SEGÚN SOPORTES ADJUNTOS, LA TECNOLOGÍA RECOBRADA NO SE ENCUENTRA DESCRITA EXPLICITAMENTE EN LOS ANEXOS TÉCNICOS, POR LO QUE SE CONSIDERA UNA TECNOLOGÍA NO POS Y PUEDE SER RECOBRADA A LA ADRES, EXCEDENTES DE COBERTURA.</t>
  </si>
  <si>
    <t>PACIENTE GUTIERREZ DE OCAMPO JUAN CARLOS A QUIEN SU MÉDICO TRATANTE LE DIAGNOSTICÓ DIABETES 2 POR LO QUE CONSIDERA ORDENAR TIRA DE GLUCOMETRIA OPTIUM, EN LA FECHA 03/09/2013, EN VIGENCIA DE ACUERDO 029 DE 2011 Y SEGÚN SOPORTES ADJUNTOS, LA TECNOLOGÍA RECOBRADA NO SE ENCUENTRA DESCRITA EXPLICITAMENTE EN LOS ANEXOS TÉCNICOS, POR LO QUE SE CONSIDERA UNA TECNOLOGÍA NO POS Y PUEDE SER RECOBRADA A LA ADRES, EXCEDENTES DE COBERTURA.</t>
  </si>
  <si>
    <t>PACIENTE GALLEGO BORJA MARIA ALICIA A QUIEN SU MÉDICO TRATANTE LE DIAGNOSTICÓ DIABETES PREGESTACIONAL POR LO QUE CONSIDERA ORDENAR TIRA DE GLUCOMETRIA OPTIUM, EN LA FECHA 15/11/2014,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</si>
  <si>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PALACIO RAIGOSA DAVID  A QUIEN SU MÉDICO TRATANTE LE DIAGNOSTICÓ DIABETES I POR LO QUE CONSIDERA ORDENAR TIRA DE GLUCOMETRIA OPTIUM, EN LA FECHA 21/11/2014,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</si>
  <si>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RAMIREZ BARRETO NATALIA  A QUIEN SU MÉDICO TRATANTE LE DIAGNOSTICÓ DIABETES I POR LO QUE CONSIDERA ORDENAR TIRA DE GLUCOMETRIA OPTIUM, EN LA FECHA 22/11/2014,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</si>
  <si>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TARAZONA MORALES MANUEL JOSE A QUIEN SU MÉDICO TRATANTE LE DIAGNOSTICÓ DIABETES 2 POR LO QUE CONSIDERA ORDENAR TIRA DE GLUCOMETRIA OPTIUM, EN LA FECHA 26/12/2014,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</si>
  <si>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CHAGUI FLOREZ ABRAHAM  A QUIEN SU MÉDICO TRATANTE LE DIAGNOSTICÓ DIABETES 2 POR LO QUE CONSIDERA ORDENAR TIRA DE GLUCOMETRIA OPTIUM, EN LA FECHA 20/02/2015, EN VIGENCIA DE RESOLUCIÓN 5521 DE 2013 Y SEGÚN SOPORTES ADJUNTOS, LA TECNOLOGÍA RECOBRADA NO SE ENCUENTRA DESCRITA EXPLICITAMENTE EN LOS ANEXOS TÉCNICOS, POR LO QUE SE CONSIDERA UNA TECNOLOGÍA NO POS Y PUEDE SER RECOBRADA A LA ADRES, EXCEDENTES DE COBERTURA.</t>
  </si>
  <si>
    <t>PACIENTE DELGADO RAMIREZ MARIA EMMA A QUIEN SU MÉDICO TRATANTE LE DIAGNOSTICÓ DIABETES I POR LO QUE CONSIDERA ORDENAR TIRA DE GLUCOMETRIA OPTIUM, EN LA FECHA 04/02/2014,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</si>
  <si>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CANO BEDOYA JOSE ABELARDO A QUIEN SU MÉDICO TRATANTE LE DIAGNOSTICÓ DIABETES I POR LO QUE CONSIDERA ORDENAR TIRA DE GLUCOMETRIA OPTIUM, EN LA FECHA 26/03/2014,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</si>
  <si>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CARRILLO DE OBANDO BLANCA LILIA A QUIEN SU MÉDICO TRATANTE LE DIAGNOSTICÓ DIABETES 2 POR LO QUE CONSIDERA ORDENAR TIRA DE GLUCOMETRIA OPTIUM, EN LA FECHA 21/06/2013, EN VIGENCIA DE ACUERDO 029 DE 2011 Y SEGÚN SOPORTES ADJUNTOS, LA TECNOLOGÍA RECOBRADA NO SE ENCUENTRA DESCRITA EXPLICITAMENTE EN LOS ANEXOS TÉCNICOS, POR LO QUE SE CONSIDERA UNA TECNOLOGÍA NO POS Y PUEDE SER RECOBRADA A LA ADRES, EXCEDENTES DE COBERTURA.</t>
  </si>
  <si>
    <t>PACIENTE MARTINEZ GAITAN ABEL ANTONIO A QUIEN SU MÉDICO TRATANTE LE DIAGNOSTICÓ DIABETES I POR LO QUE CONSIDERA ORDENAR TIRA DE GLUCOMETRIA OPTIUM, EN LA FECHA 04/01/2014,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</si>
  <si>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DIEZ VARGAS NICOLAS MAURICIO A QUIEN SU MÉDICO TRATANTE LE DIAGNOSTICÓ DIABETES 2 POR LO QUE CONSIDERA ORDENAR TIRA DE GLUCOMETRIA OPTIUM, EN LA FECHA 19/04/2014,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</si>
  <si>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DELGADO RAMIREZ MARIA EMMA A QUIEN SU MÉDICO TRATANTE LE DIAGNOSTICÓ DIABETES I POR LO QUE CONSIDERA ORDENAR TIRA DE GLUCOMETRIA OPTIUM, EN LA FECHA 28/05/2014,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</si>
  <si>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GUERRERO CASTILLO MIGUEL ARTURO A QUIEN SU MÉDICO TRATANTE LE DIAGNOSTICÓ DIABETES I POR LO QUE CONSIDERA ORDENAR TIRA DE GLUCOMETRIA OPTIUM, EN LA FECHA 24/09/2013, EN VIGENCIA DE ACUERDO 029 DE 2011 Y SEGÚN SOPORTES ADJUNTOS, LA TECNOLOGÍA RECOBRADA NO SE ENCUENTRA DESCRITA EXPLICITAMENTE EN LOS ANEXOS TÉCNICOS, POR LO QUE SE CONSIDERA UNA TECNOLOGÍA NO POS Y PUEDE SER RECOBRADA A LA ADRES, EXCEDENTES DE COBERTURA.</t>
  </si>
  <si>
    <t>PACIENTE ARCHBOLD ARCHBOLD MAGALY  A QUIEN SU MÉDICO TRATANTE LE DIAGNOSTICÓ DIABETES 2 POR LO QUE CONSIDERA ORDENAR TIRA DE GLUCOMETRIA OPTIUM, EN LA FECHA 18/01/2014,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</si>
  <si>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RIVEROS TARAZONA ANDRES RICARDO A QUIEN SU MÉDICO TRATANTE LE DIAGNOSTICÓ DIABETES I POR LO QUE CONSIDERA ORDENAR TIRA DE GLUCOMETRIA OPTIUM, EN LA FECHA 15/04/2014,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</si>
  <si>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JOYA COTE CAROLINA  A QUIEN SU MÉDICO TRATANTE LE DIAGNOSTICÓ DIABETES I POR LO QUE CONSIDERA ORDENAR TIRA DE GLUCOMETRIA OPTIUM, EN LA FECHA 09/01/2015, EN VIGENCIA DE RESOLUCIÓN 5521 DE 2013 Y SEGÚN SOPORTES ADJUNTOS, LA TECNOLOGÍA RECOBRADA NO SE ENCUENTRA DESCRITA EXPLICITAMENTE EN LOS ANEXOS TÉCNICOS, POR LO QUE SE CONSIDERA UNA TECNOLOGÍA NO POS Y PUEDE SER RECOBRADA A LA ADRES, EXCEDENTES DE COBERTURA RELIQUIDAR, VALOR A RECOBRAR  $92.400 GLOSAR $616.</t>
  </si>
  <si>
    <t>PACIENTE VIANA ANILLO JORGE ENRIQUE A QUIEN SU MÉDICO TRATANTE LE DIAGNOSTICÓ DIABETES I POR LO QUE CONSIDERA ORDENAR TIRA DE GLUCOMETRIA OPTIUM CAJ X 25, EN LA FECHA 18/09/2014,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</si>
  <si>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ORDONEZ SUAREZ RAUL  A QUIEN SU MÉDICO TRATANTE LE DIAGNOSTICÓ DIABETES 2 POR LO QUE CONSIDERA ORDENAR TIRA DE GLUCOMETRIA OPTIUM CAJ X 25, EN LA FECHA 26/06/2013, EN VIGENCIA DE ACUERDO 029 DE 2011 Y SEGÚN SOPORTES ADJUNTOS, LA TECNOLOGÍA RECOBRADA NO SE ENCUENTRA DESCRITA EXPLICITAMENTE EN LOS ANEXOS TÉCNICOS, POR LO QUE SE CONSIDERA UNA TECNOLOGÍA NO POS Y PUEDE SER RECOBRADA A LA ADRES, EXCEDENTES DE COBERTURA.</t>
  </si>
  <si>
    <t>PACIENTE RENZA ISAZA BERNEY ARMANDO A QUIEN SU MÉDICO TRATANTE LE DIAGNOSTICÓ TRAUMATISMO CRANEO ENCEFALICO SEVERO, SIN EVIDENCIA DE DIABETES EN SOPORTES POR LO QUE CONSIDERA ORDENAR TIRA DE GLUCOMETRIA OPTIUM CAJ X 25, EN LA FECHA 30/12/2013, EN VIGENCIA DE ACUERDO 029 DE 2011 Y SEGÚN SOPORTES ADJUNTOS, LA TECNOLOGÍA RECOBRADA NO SE ENCUENTRA DESCRITA EXPLICITAMENTE EN LOS ANEXOS TÉCNICOS, POR LO QUE SE CONSIDERA UNA TECNOLOGÍA NO POS Y PUEDE SER RECOBRADA A LA ADRES, EXCEDENTES DE COBERTURA.</t>
  </si>
  <si>
    <t>PACIENTE VIANA ANILLO JORGE ENRIQUE A QUIEN SU MÉDICO TRATANTE LE DIAGNOSTICÓ DIABETES I POR LO QUE CONSIDERA ORDENAR TIRA DE GLUCOMETRIA OPTIUM CAJ X 50, EN LA FECHA 18/09/2014, EN VIGENCIA DE RESOLUCIÓN 5521 DE 2013 Y SEGÚN SOPORTES ADJUNTOS, LA TECNOLOGÍA RECOBRADA NO SE ENCUENTRA DESCRITA EXPLICITAMENTE EN LOS ANEXOS TÉCNICOS, POR LO QUE SE CONSIDERA UNA TECNOLOGÍA NO POS Y PUEDE SER RECOBRADA A LA ADRES, EXCEDENTES DE COBERTURA.</t>
  </si>
  <si>
    <t>PACIENTE GUERRA MARTINEZ MARIA JOSE A QUIEN SU MÉDICO TRATANTE LE DIAGNOSTICÓ DIABETES I POR LO QUE CONSIDERA ORDENAR TIRA DE GLUCOMETRIA OPTIUM CAJ X 50, EN LA FECHA 28/09/2013, EN VIGENCIA DE ACUERDO 029 DE 2011 Y SEGÚN SOPORTES ADJUNTOS, LA TECNOLOGÍA RECOBRADA NO SE ENCUENTRA DESCRITA EXPLICITAMENTE EN LOS ANEXOS TÉCNICOS, POR LO QUE SE CONSIDERA UNA TECNOLOGÍA NO POS Y PUEDE SER RECOBRADA A LA ADRES, EXCEDENTES DE COBERTURA.</t>
  </si>
  <si>
    <t>PACIENTE PEREZ DE ARAQUE MARIA  A QUIEN SU MÉDICO TRATANTE LE DIAGNOSTICÓ DIABETES I POR LO QUE CONSIDERA ORDENAR TIRA DE GLUCOMETRIA OPTIUM CAJA X 50, EN LA FECHA 14/02/2014, EN VIGENCIA DE RESOLUCIÓN 5521 DE 2013 Y SEGÚN SOPORTES ADJUNTOS, LA TECNOLOGÍA RECOBRADA NO SE ENCUENTRA DESCRITA EXPLICITAMENTE EN LOS ANEXOS TÉCNICOS, POR LO QUE SE CONSIDERA UNA TECNOLOGÍA NO POS Y PUEDE SER RECOBRADA A LA ADRES, EXCEDENTES DE COBERTURA.</t>
  </si>
  <si>
    <t>OBSERVACION ADICIONAL</t>
  </si>
  <si>
    <t>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</si>
  <si>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LA INSULINA GLARGINA ES UN ANÁLOGO DE UNA INSULINA HUMANA, DE LARGA DURACIÓN, OBTENIDA MEDIANTE INGENIERÍA GENÉTICA. ES PRODUCIDA POR UNA CEPA DE LABORATIO DE ESCHERICHIA COLI NO PATÓGENO EN EL QUE SE HAN INSERTADO EL GEN DE LA INSULINA HUMANA LIGERAMENTE MODIFICADO. LA INSULINA GLARGINA DIFIERE DE LA INSULINA HUMANA REGULAR EN QUE SE HA SUSTITUÍDO EL AMINOÁCIDO ASPARAGINA DE LA POSICIÓN A21 POR UNA GLICINA Y SE AÑADIDO DOS ARGININAS AL CARBOXILO TERMINAL DE LA CADENA B.</t>
  </si>
  <si>
    <t>LA INSULINA GLULISINA SE USA PARA TRATAR LA DIABETES TIPO 1 (AFECCIÓN EN LA QUE EL CUERPO NO PRODUCE INSULINA Y, POR LO TANTO, NO PUEDE CONTROLAR LA CANTIDAD DE AZÚCAR EN LA SANGRE). TAMBIÉN SE USA PARA TRATAR A LAS PERSONAS CON DIABETES TIPO 2 (AFECCIÓN EN LA QUE LAS CONCENTRACIONES DE AZÚCAR EN LA SANGRE SON DEMASIADO ALTAS PORQUE EL CUERPO NO PRODUCE O NO USA LA INSULINA NORMALMENTE) QUE NECESITAN INSULINA PARA CONTROLAR LA DIABETES. EN PACIENTES CON DIABETES TIPO 1, LA INSULINA GLULISINA SE USA GENERALMENTE CON OTRO TIPO DE INSULINA, A MENOS QUE SE USE EN UNA BOMBA DE INSULINA EXTERNA. EN LOS PACIENTES CON DIABETES TIPO 2, LA INSULINA GLULISINA TAMBIÉN PUEDE USARSE CON OTRO TIPO DE INSULINA O CON MEDICAMENTO(S) ORAL(ES) PARA LA DIABETES. LA INSULINA GLULISINA ES UNA VERSIÓN ARTIFICIAL DE LA INSULINA HUMANA DE ACCIÓN CORTA. LA INSULINA GLULISINA ACTÚA REEMPLAZANDO LA INSULINA QUE PRODUCE NORMALMENTE EL CUERPO Y AYUDANDO A PASAR EL AZÚCAR DE LA SANGRE A OTROS TEJIDOS DEL CUERPO, DONDE SE USA PARA OBTENER ENERGÍA. TAMBIÉN EVITA QUE EL HÍGADO PRODUZCA MÁS AZÚCAR.</t>
  </si>
  <si>
    <t>INSTRUMENTO DISEÑADO PARA EL CONTROL DE LA GLICEMIA (GLUCOSA EN LA SANGRE), ENTRE 10 Y 600 MG/DL. CUBRE LAS NECESIDADES DEL PROFESIONAL Y DEL PACIENTE. PUEDE UTILIZAR SANGRE CAPILAR, VENOSA O ARTERIAL. GRACIAS A SU SISTEMA HIGIÉNICO NO REQUIERE LIMPIEZA Y POSEE BOTÓN EYECTOR DE CINTA, TIENE UN INDICADOR DE HIPOGLICEMIA, E HIPERGLICEMIA PROGRAMABLE. POSEE ENCENDIDO AUTOMÁTICO AL INTRODUCIR LA CINTA REACTIVA. SU MANEJO ES SIMPLE Y SU CONFIABILIDAD ESTÁ GARANTIZADA. USA 1 BATERÍA DE LITIO TIPO CR 2032, ES PORTÁTIL, PEQUEÑO Y LIVIANO. PERMITE EL CONTROL DE LA GLICEMIA EN CUALQUIER SITUACIÓN. ACCU-CHECK GO UTILIZA CINTAS REACTIVAS ACCU-CHECK GO Y LANCETERO ACCU-CHECK SOFTCLIX PARA LA OBTENCIÓN DE LA MUESTRA. EL TEST REQUIERE UNA PEQUEÑA GOTA DE SANGRE (1.5 MCL) Y DEMORA 5 SEGUNDOS. ALMACENA 300 VALORES DE MEMORIA, CON FECHA Y HORA. CALCULA LOS PROMEDIOS DE LOS RESULTADOS DE GLICEMIA DE LOS ÚLTIMOS 7, 14 Y 30 DÍAS. POSEE CODIFICACIÓN AUTOMÁTICA MEDIANTE CHIP INCLUIDO EN CADA FRASCO DE CINTAS. ESTE MONITOR TIENE 4 ALARMAS PROGRAMABLES E INDICADOR DE CINTA VENCIDA.</t>
  </si>
  <si>
    <t>EL MEDICAMENTO HUMALOG CONTIENE EL PRINCIPIO ACTIVO INSULINA LISPROQUE SE USA PARA EL TRATAMIENTO DE ADULTOS Y NIÑOS CON DIABETES MELLITUS QUE REQUIEREN INSULINA PARA EL MANTENIMIENTO DE LA HOMEOSTASIA NORMAL DE LA GLUCOSA. HUMALOG TAMBIÉN ESTÁ INDICADO EN LA ESTABILIZACIÓN INICIAL DE LA DIABETES MELLITUS</t>
  </si>
  <si>
    <t>INSTRUMENTO QUE CONSISTE EN UNA LÁMINA DE ACERO CON CORTE EN AMBOS LADOS Y PUNTA MUY AGUDA QUE SE UTILIZA CON EL FIN DE TOMAR MICROMUESTRAS GENERANDO MENOR INVASIVIDAD EN EL ORGANISMO</t>
  </si>
  <si>
    <t>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</si>
  <si>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DRAGO SILVANA  A QUIEN SU MÉDICO TRATANTE LE DIAGNOSTICÓ OTRA DIABETES MELLITUS ESPECIFICADA, SIN MENCIÓN DE COMPLICACIÓN POR LO QUE CONSIDERA ORDENAR RESERVORIO INSULINA POD OMNIPOD, EN LA FECHA 18/09/2012, EN VIGENCIA DE ACUERDO 029 DE 2011 Y SEGÚN SOPORTES ADJUNTOS, LA TECNOLOGÍA RECOBRADA SE ENCUENTRA DESCRITA EXPLICITAMENTE EN LOS ANEXOS TÉCNICOS, POR LO QUE SE CONSIDERA UNA TECNOLOGÍA POS Y NO PUEDE SER RECOBRADA A LA ADRES.</t>
  </si>
  <si>
    <t>LOS RESERVORIOS PARADIGMA HAN SIDO DISEÑADOS PENSANDO EN LA SEGURIDAD PARA QUE EL PROCESO DE LLENADO RESULTE CÓMODO. SON DISPOSITIVOS MÉDICOS DE ALMACENAMIENTO DE INSULINA EN PACIENTES QUE UTILIZAN BOMBA DE INSULINA, PARA DISPONER EN SU USO DIARIO.</t>
  </si>
  <si>
    <t>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</si>
  <si>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t>
  </si>
  <si>
    <t>ASA</t>
  </si>
  <si>
    <t>J</t>
  </si>
  <si>
    <t>JURIDICA</t>
  </si>
  <si>
    <t>I</t>
  </si>
  <si>
    <t>BASE</t>
  </si>
  <si>
    <t>CONCEPTO</t>
  </si>
  <si>
    <t>OBSERVACION</t>
  </si>
  <si>
    <t>FECHAS</t>
  </si>
  <si>
    <t>TOTAL</t>
  </si>
  <si>
    <t>JUZGADO</t>
  </si>
  <si>
    <t>ITEM</t>
  </si>
  <si>
    <t>VALOR</t>
  </si>
  <si>
    <t>DICTAMEN</t>
  </si>
  <si>
    <t>GLOSAS - GLOSA OPERATIVA 34</t>
  </si>
  <si>
    <t>ID</t>
  </si>
  <si>
    <t>CAUSAL DE GLOSA</t>
  </si>
  <si>
    <t>INJUSTIFICADA</t>
  </si>
  <si>
    <t>JUSTIFICADA</t>
  </si>
  <si>
    <t>OBSERVACIÓN</t>
  </si>
  <si>
    <t>TABLA DINAMICA</t>
  </si>
  <si>
    <t>SERVICIO</t>
  </si>
  <si>
    <t>CANT</t>
  </si>
  <si>
    <t>TOTAL GENERAL</t>
  </si>
  <si>
    <t>TIRA DE GLUCOMETRIA, LANCETA DE GLUCOMETRIA, RESERVORIO BOMBA INSULINA, SET DE INFUSION BOMBA DE INSULINA,  INSULINA GLARGINA, BOMBA DE INSULINA, INSULINA HUMANA RECOMBINANTE, INSULINA GLULISINA, GLUCOMETRO</t>
  </si>
  <si>
    <t>31/12/2010 HASTA 27/04/2015</t>
  </si>
  <si>
    <t>2016_BASE_031</t>
  </si>
  <si>
    <t>SOLICITUD DE RECOBRO PRESENTADA EN FORMA EXTEMPORANEA DE CONFORMIDAD CON EL ARTICULO 13 DEL DECRETO-LEY 1281 DE 2002</t>
  </si>
  <si>
    <t>EL MEDICAMENTO, SERVICIO MEDICO O PRESTACION DE SALUD OBJETO DE LA SOLICITUD DE RECOBRO NO CORRESPONDA A LO ORDENADO POR EL FALLO DE TUTELA O AL AUTORIZADO POR EL COMITE TECNICO-CIENTIFICO, SEGUN EL CASO</t>
  </si>
  <si>
    <t>LOS VALORES OBJETO DE RECOBRO YA HAYAN SIDO PAGADOS POR EL FOSYGA</t>
  </si>
  <si>
    <t>NO SE ANEXA AL RECOBRO LA FACTURA DEL PROVEEDOR O PRESTADOR DEL SERVICIO EN LA QUE CONSTE SU CANCELACION</t>
  </si>
  <si>
    <t xml:space="preserve">CUANDO EL SERVICIO PRESTADO CORRESPONDA A UNA CONSECUENCIA DE ACCIDENTE DE TRÃ¡NSITO Y NO SE  HAYAN AGOTADO LOS TOPES SOAT, </t>
  </si>
  <si>
    <t>EL USUARIO SE ENCUENTRA REPORTADO FALLECIDO EN RNEC PARA LA FECHA DE PRESTACIÃ¯Â¿Â½N DEL SERVICIO</t>
  </si>
  <si>
    <t>EL FALLO DE TUTELA NO ORDENA LO RECOBRADO</t>
  </si>
  <si>
    <t>EL MONTO A RECONOCER PRESENTA DIFERENCIAS</t>
  </si>
  <si>
    <t>LA SOLICITUD SE PRESENTA EN FORMA EXTEMPORÁNEA DE CONFORMIDAD CON EL ARTÍCULO 111 DEL DECRETO LEY 019 DE 2012 MODIFICATORIO DEL ARTÍCULO 13 DEL DECRETO 1281 DE 2002.</t>
  </si>
  <si>
    <t xml:space="preserve">LA ORDEN O FÓRMULA MÉDICA NO EVIDENCIA LA PRESCRIPCIÓN </t>
  </si>
  <si>
    <t>LA ORDEN O FÓRMULA MÉDICA NO EVIDENCIA LA PRESCRIPCIÓN</t>
  </si>
  <si>
    <t>EL CRITERIO OBSERVADO SERÁ INCLUIDO PARA EL PROCESO DE AUDITORÍA CONCURRENT</t>
  </si>
  <si>
    <t>LO RECOBRADO NO CORRESPONDE CON LO FACTURADO POR EL PROVEEDOR</t>
  </si>
  <si>
    <t>EL USUARIO SE ENCUENTRA REPORTADO EN RÉGIMEN DE EXCEPCIÓN</t>
  </si>
  <si>
    <t>CUANDO EL USUARIO REPORTADO EN EL RECOBRO SE REGISTRE COMO FALLECIDO EN LA BDUA, RNEC, RUAF O EN AQUELLAS BASES DE DATOS QUE SE UTILICEN PARA TAL EFECTO, PARA LA FECHA DE PRESTACIÃ³N DEL SERVICIO</t>
  </si>
  <si>
    <t>EL USUARIO REPORTADO EN EL RECOBRO NO APARECE EN LA BASE DE DATOS UNICA DE AFILIADOS BUDA POR LA ENTIDAD RECOBRANTE PARA EL PERIODO DE LA PRESTACION DEL SERVICIO</t>
  </si>
  <si>
    <t>LA TECNOLOGÍA EN SALUD AUTORIZADA U ORDENADA, PRESCRITA, FACTURADA Y ENTREGADA SE ENCUENTRA CUBIERTA POR EL POS PARA LA FECHA DE PRESTACIÓN DEL SERVICIO</t>
  </si>
  <si>
    <t>LA PRESCRIPCIÓN DE MEDICAMENTOS NO POS NO CUMPLE CON LOS REQUISITOS DEL DECRETO 2200 DE 2005.</t>
  </si>
  <si>
    <t xml:space="preserve">NO APORTA ACTA DE CTC DE LA TECNOLOGÍA EN SALUD RECOBRADA Y/O EL MISMO NO SE EVIDENCIA EN EL HISTÓRICO. </t>
  </si>
  <si>
    <t>LA ENTIDAD RECOBRANTE NO APORTA EL DOCUMENTO CON LA FIRMA O NÚMERO DE IDENTIFICACIÓN DEL PACIENTE, SU REPRESENTANTE, RESPONSABLE, ACUDIENTE O DE QUIEN RECIBE LA TECNOLOGÍA COMO CONSTANCIA DE RECIBIDO EN LA FACTURA DE VENTA O DOCUMENTO EQUIVALENTE, FÓRMULA MÉDICA, ORDEN, CERTIFICACIÓN DEL PROVEEDOR O FORMATO DISEÑADO PARA TAL FIN</t>
  </si>
  <si>
    <t>LA TECNOLOGÍA EN SALUD OBJETO DE RECOBRO HA SIDO PRESENTADA O PAGADA CON ANTERIORIDAD POR EL FOSYGA</t>
  </si>
  <si>
    <t>EL RECOBRO FUE PRESENTADO CON POSTERIORIDAD AL AÑO SIGUIENTE A LA GENERACIÓN O ESTABLECIMIENTO DE LA OBLIGACIÓN DE PAGO O DE LA OCURRENCIA DEL EVENTO</t>
  </si>
  <si>
    <t>EXISTE ERROR EN LOS CALCULOS DEL RECOBRO</t>
  </si>
  <si>
    <t>COMO CONSECUENCIA DEL ACTA DE CTC O FALLO DE TUTELA SE INCLUYEN PRESTACIONES CONTENIDAS EN LOS PLANES DE BENEFICIOS</t>
  </si>
  <si>
    <t>UNO O VARIOS ITEMS INCLUIDOS EN EL RECOBRO PRESENTA ALGUNA CAUSAL DE RECHAZO O DEVOLUCION</t>
  </si>
  <si>
    <t xml:space="preserve">EL VALOR RECOBRADO ES MAYOR AL VALOR LIQUIDADO CONFORME A LO ESTABLECIDO EN EL ARTÍCULO 40 DE LA RESOLUCIÓN 5395 DE 2013, POR LO TANTO, SE RELIQUIDA Y SE GLOSA LA DIFERENCIA. </t>
  </si>
  <si>
    <t>EL VALOR RECOBRADO NO SE ENCUENTRA DEBIDAMENTE LIQUIDADO, SOPORTADO Y CONFORME A LA REGULACIÃ³N VIGENTE</t>
  </si>
  <si>
    <t>NO SE EVIDENCIA LA ENTREGA DE LA TECNOLOGÃ¯Â¿Â½A EN SALUD NO POS OBJETO DE RECOBRO</t>
  </si>
  <si>
    <t>LA TECNOLOGÍA EN SALUD RECOBRADA ESTÁ INCLUIDA EN LOS PLANES DE BENEFICIOS VIGENTES PARA LA FECHA DE PRESTACIÓN</t>
  </si>
  <si>
    <t xml:space="preserve"> EL USUARIO NO ES CONSISTENTE EN LOS DIFERENTES SOPORTES DEL RECOBRO</t>
  </si>
  <si>
    <t>RECOBROS JUSTIFICADOS (25792865, 25808986, 25809201, 25843716, 57072973, 57072979, 57072986, 57073005, 57073009, 57073028, 57073041, 57073042, 57073169, 57073178, 57080783, 57080867, 57587738, 57587752), SOLICITUD DE RECOBRO PRESENTADA EN FORMA EXTEMPORANEA DE CONFORMIDAD CON EL ARTICULO 13 DEL DECRETO-LEY 1281 DE 2002</t>
  </si>
  <si>
    <t>RECOBROS JUSTIFICADOS (101681572, 101848363, 102115370, 102115372, 102180698, 104585839, 104585840, 105804354), LA SOLICITUD SE PRESENTA EN FORMA EXTEMPORÁNEA DE CONFORMIDAD CON EL ARTÍCULO 111 DEL DECRETO LEY 019 DE 2012 MODIFICATORIO DEL ARTÍCULO 13 DEL DECRETO 1281 DE 2002.</t>
  </si>
  <si>
    <t>RECOBROS JUSTIFICADOS (108530714), LA ENTIDAD RECOBRANTE NO APORTA EL DOCUMENTO CON LA FIRMA O NÚMERO DE IDENTIFICACIÓN DEL PACIENTE, SU REPRESENTANTE, RESPONSABLE, ACUDIENTE O DE QUIEN RECIBE LA TECNOLOGÍA COMO CONSTANCIA DE RECIBIDO EN LA FACTURA DE VENTA O DOCUMENTO EQUIVALENTE, FÓRMULA MÉDICA, ORDEN, CERTIFICACIÓN DEL PROVEEDOR O FORMATO DISEÑADO PARA TAL FIN</t>
  </si>
  <si>
    <t>RECOBROS JUSTIFICADOS (109246184, 111613171), EL RECOBRO FUE PRESENTADO CON POSTERIORIDAD AL AÑO SIGUIENTE A LA GENERACIÓN O ESTABLECIMIENTO DE LA OBLIGACIÓN DE PAGO O DE LA OCURRENCIA DEL EVENTO</t>
  </si>
  <si>
    <t>RECOBROS JUSTIFICADOS (108530714, 111613171), EL VALOR RECOBRADO NO SE ENCUENTRA DEBIDAMENTE LIQUIDADO, SOPORTADO Y CONFORME A LA REGULACIÃ³N VIGENTE</t>
  </si>
  <si>
    <t>RECOBROS JUSTIFICADOS (103269190, 103394885), NO SE EVIDENCIA LA ENTREGA DE LA TECNOLOGÃ¯Â¿Â½A EN SALUD NO POS OBJETO DE RECOBRO</t>
  </si>
  <si>
    <t>RECOBROS SIN IMAGEN (103774045, 103774055, 106955347).</t>
  </si>
  <si>
    <t>RECOBROS SIN IMAGEN (100397469, 100499525).</t>
  </si>
  <si>
    <t>RECOBROS SIN IMAGEN (108576823).</t>
  </si>
  <si>
    <t>RECOBROS SIN IMAGEN (26176317).</t>
  </si>
  <si>
    <t>RECOBROS SIN IMAGEN (109861951).</t>
  </si>
  <si>
    <t>RECOBROS INJUSTIFICADOS (25671182, 25759133, 26231079, 54750731, 55032909, 56797131, 56864247, 57313804, 57413383), LOS VALORES OBJETO DE RECOBRO NO HAN SIDO PAGADOS POR EL FOSYGA, RECOBROS JUSTIFICADOS (54767534, 56008580, 57072973, 57072979, 57072986, 57073005, 57073009, 57073028, 57073041, 57073042, 57073169, 57073178, 57080783, 57080867, 57314231), LOS VALORES OBJETO DE RECOBRO YA HAYAN SIDO PAGADOS POR EL FOSYGA</t>
  </si>
  <si>
    <t>RECOBROS INJUSTIFICADOS (57587738), SE ANEXA AL RECOBRO LA FACTURA DEL PROVEEDOR O PRESTADOR DEL SERVICIO EN LA QUE CONSTE SU CANCELACION, RECOBROS JUSTIFICADOS (49249569, 54767533), NO SE ANEXA AL RECOBRO LA FACTURA DEL PROVEEDOR O PRESTADOR DEL SERVICIO EN LA QUE CONSTE SU CANCELACION</t>
  </si>
  <si>
    <t xml:space="preserve">RECOBROS INJUSTIFICADOS (26231613), CUANDO EL SERVICIO PRESTADO NO CORRESPONDA A UNA CONSECUENCIA DE ACCIDENTE DE TRÃ¡NSITO Y NO SE  HAYAN AGOTADO LOS TOPES SOAT, </t>
  </si>
  <si>
    <t>RECOBROS INJUSTIFICADOS (104585839, 104585840, 105804354), EL USUARIO NO SE ENCUENTRA REPORTADO FALLECIDO EN RNEC PARA LA FECHA DE PRESTACIÃ¯Â¿Â½N DEL SERVICIO</t>
  </si>
  <si>
    <t>RECOBROS INJUSTIFICADOS (100094357, 102795275, 105588652, 106075260, 107093127), EL MONTO A RECONOCER NO PRESENTA DIFERENCIAS, RECOBROS JUSTIFICADOS (105804354), EL MONTO A RECONOCER PRESENTA DIFERENCIAS, RECOBROS SIN IMÁGENES (100104857, 100279823, 100447109, 101864198, 103188068, 103395942, 103659067, 103820306, 103822198, 104014115, 104227167, 105747952, 105748210, 106074605, 106410134).</t>
  </si>
  <si>
    <t xml:space="preserve">RECOBROS INJUSTIFICADOS (100964885, 101274635, 101561843, 101561969, 101848665, 102114721, 102115005, 102115344, 102606910, 102795275, 103187079, 103485484, 103774046, 104014334, 104563984, 105588652, 106911736, 107093127, 107119747, 107119752, 107674760, 107739661, 108331327), LA ORDEN O FÓRMULA MÉDICA SE EVIDENCIA LA PRESCRIPCIÓN , RECOBROS SIN IMAGEN (103658742, 108307048). </t>
  </si>
  <si>
    <t>RECOBROS INJUSTIFICADOS (101681572, 103264321, 104227089, 106342838, 107668627), LA ORDEN O FÓRMULA MÉDICA SE EVIDENCIA LA PRESCRIPCIÓN</t>
  </si>
  <si>
    <t>RECOBROS INJUSTIFICADOS (101848665, 102606910), EL CRITERIO OBSERVADO NO SERÁ INCLUIDO PARA EL PROCESO DE AUDITORÍA CONCURRENT</t>
  </si>
  <si>
    <t>RECOBROS INJUSTIFICADOS (57587752), LO RECOBRADO CORRESPONDE CON LO FACTURADO POR EL PROVEEDOR</t>
  </si>
  <si>
    <t>RECOBROS INJUSTIFICADOS (107739739, 108331327, 108332086), EL USUARIO NO SE ENCUENTRA REPORTADO EN RÉGIMEN DE EXCEPCIÓN</t>
  </si>
  <si>
    <t>RECOBROS INJUSTIFICADOS (56008580, 57413383), CUANDO EL USUARIO REPORTADO EN EL RECOBRO NO SE REGISTRE COMO FALLECIDO EN LA BDUA, RNEC, RUAF O EN AQUELLAS BASES DE DATOS QUE SE UTILICEN PARA TAL EFECTO, PARA LA FECHA DE PRESTACIÃ³N DEL SERVICIO</t>
  </si>
  <si>
    <t>RECOBROS INJUSTIFICADOS (108939445), EL USUARIO NO SE ENCUENTRA REPORTADO EN RÉGIMEN DE EXCEPCIÓN</t>
  </si>
  <si>
    <t>RECOBROS INJUSTIFICADOS (49249569, 56008580), EL USUARIO REPORTADO EN EL RECOBRO APARECE EN LA BASE DE DATOS UNICA DE AFILIADOS BUDA POR LA ENTIDAD RECOBRANTE PARA EL PERIODO DE LA PRESTACION DEL SERVICIO</t>
  </si>
  <si>
    <t>RECOBROS INJUSTIFICADOS (109861717), LA TECNOLOGÍA EN SALUD AUTORIZADA U ORDENADA, PRESCRITA, FACTURADA Y ENTREGADA NO SE ENCUENTRA CUBIERTA POR EL POS PARA LA FECHA DE PRESTACIÓN DEL SERVICIO</t>
  </si>
  <si>
    <t xml:space="preserve">RECOBROS INJUSTIFICADOS (110676983), LA PRESCRIPCIÓN DE MEDICAMENTOS NO POS CUMPLE CON LOS REQUISITOS DEL DECRETO 2200 DE 2005., RECOBROS SIN IMAGEN (109868845). </t>
  </si>
  <si>
    <t>RECOBROS INJUSTIFICADOS (110676820), LA TECNOLOGÍA EN SALUD OBJETO DE RECOBRO NO HA SIDO PRESENTADA O PAGADA CON ANTERIORIDAD POR EL FOSYGA</t>
  </si>
  <si>
    <t xml:space="preserve">RECOBROS INJUSTIFICADOS (25924727), COMO CONSECUENCIA DEL ACTA DE CTC O FALLO DE TUTELA NO SE INCLUYEN PRESTACIONES CONTENIDAS EN LOS PLANES DE BENEFICIOS, RECOBROS SIN IMAGEN (56796986, 57553609, 57553676, 57553680, 108531225, 108576732, 108732245, 108937969, 109110647, 109245238, 109245255, 109328656, 109328671, 109408415, 109453678, 109453747, 109493680, 110821340, 110860004). </t>
  </si>
  <si>
    <t xml:space="preserve">RECOBROS INJUSTIFICADOS (25792865, 25808986, 25843716, 26231079, 57587752), UNO O VARIOS ITEMS INCLUIDOS EN EL RECOBRO NO PRESENTA ALGUNA CAUSAL DE RECHAZO O DEVOLUCION, RECOBROS SIN IMAGEN (25719853, 25759189). </t>
  </si>
  <si>
    <t>RECOBROS INJUSTIFICADOS (100094357, 101561843, 101561969, 103187079, 105588652, 108130624), LA TECNOLOGÍA EN SALUD RECOBRADA NO ESTÁ INCLUIDA EN LOS PLANES DE BENEFICIOS VIGENTES PARA LA FECHA DE PRESTACIÓN, RECOBROS JUSTIFICADOS (102298432, 107668265, 108131823), LA TECNOLOGÍA EN SALUD RECOBRADA ESTÁ INCLUIDA EN LOS PLANES DE BENEFICIOS VIGENTES PARA LA FECHA DE PRESTACIÓN, RECOBROS SIN IMÁGENES (100674133, 106911590).</t>
  </si>
  <si>
    <t xml:space="preserve">RECOBROS INJUSTIFICADOS (106074409),  EL USUARIO ES CONSISTENTE EN LOS DIFERENTES SOPORTES DEL RECOBRO, RECOBROS SIN IMAGEN (106258904). </t>
  </si>
  <si>
    <t>Radicado Fosyga</t>
  </si>
  <si>
    <t>Servicio</t>
  </si>
  <si>
    <t>Fecha Prestación Servicio</t>
  </si>
  <si>
    <t>EXTEMPORANEO</t>
  </si>
  <si>
    <t>FECHA DE RADICACION VS FECHA DE PRESTACION (EN MESES)</t>
  </si>
  <si>
    <t>LIMITE DE DIFERENCIA (EN MESES)</t>
  </si>
  <si>
    <t>OBSERVACION FINAL</t>
  </si>
  <si>
    <t>INFORMACION DDO: LA NACIÓN - MINISTERIO DE SALUD Y PROTECCIÓN SOCIAL Y LA ADMINISTRADORA DE LOS RECURSOS DEL SISTEMA GENERAL DE SEGURIDAD SOCIAL EN SALUD (ADRES)</t>
  </si>
  <si>
    <t xml:space="preserve">DTE: EMPRESA PROMOTORA DE SALUD - EPS SANITAS S.A. </t>
  </si>
  <si>
    <t>PACIENTE MAHECHA DE GAITAN ROSA HERSILIA A QUIEN SU MÉDICO TRATANTE LE DIAGNOSTICÓ DIABETES 2 POR LO QUE CONSIDERA ORDENAR LANCETA MEDISENSE, EN LA FECHA 08/10/2012, EN VIGENCIA DE ACUERDO 029 DE 2011 Y SEGÚN SOPORTES ADJUNTOS, LA TECNOLOGÍA RECOBRADA NO SE ENCUENTRA DESCRITA EXPLICITAMENTE EN LOS ANEXOS TÉCNICOS, POR LO QUE SE CONSIDERA UNA TECNOLOGÍA NO POS Y PUEDE SER RECOBRADA A LA ADRES, EXCEDENTES DE COBERTURA. EN SOPORTES SE ENVIDENCIA CERTIFICACION DEL REPRESENTANTE LEGAL ACLARANDO ESTADO ACTIVO DEL USUARIO PARA EL PERIODO DE COTIZACION 08-10-2012.</t>
  </si>
  <si>
    <t>PACIENTE MICHAAN  ROGER  A QUIEN SU MÉDICO TRATANTE LE DIAGNOSTICÓ DIABETES MELLITUS INSULINODEPENDIENTE SIN MENCIÓN DE COMPLICACIÓN POR LO QUE CONSIDERA ORDENAR RESERVORIO BOMBA INSULINA, EN LA FECHA 12/04/2013, EN VIGENCIA DE ACUERDO 029 DE 2011 Y SEGÚN SOPORTES ADJUNTOS, LA TECNOLOGÍA RECOBRADA SE ENCUENTRA DESCRITA EXPLICITAMENTE EN LOS ANEXOS TÉCNICOS, POR LO QUE SE CONSIDERA UNA TECNOLOGÍA POS Y NO PUEDE SER RECOBRADA A LA ADRES. USUARIO REPORTADO EN BASE BDUA CON FECHA DE FINALIZACION DE AFILIACION 26-09-2021 Y LA FECHA DE PRESTACION FUE EN EL AÑO 2013</t>
  </si>
  <si>
    <t>PACIENTE MICHAAN  ROGER  A QUIEN SU MÉDICO TRATANTE LE DIAGNOSTICÓ DIABETES MELLITUS INSULINODEPENDIENTE SIN MENCIÓN DE COMPLICACIÓN POR LO QUE CONSIDERA ORDENAR SET INFUSION BOMBA INSULINA, EN LA FECHA 12/04/2013, EN VIGENCIA DE ACUERDO 029 DE 2011 Y SEGÚN SOPORTES ADJUNTOS, LA TECNOLOGÍA RECOBRADA SE ENCUENTRA DESCRITA EXPLICITAMENTE EN LOS ANEXOS TÉCNICOS, POR LO QUE SE CONSIDERA UNA TECNOLOGÍA POS Y NO PUEDE SER RECOBRADA A LA ADRES.USUARIO REPORTADO EN BASE BDUA CON FECHA DE FINALIZACION DE AFILIACION 26-09-2021 Y LA FECHA DE PRESTACION FUE EN EL AÑO 2013</t>
  </si>
  <si>
    <t>PACIENTE POSADA MEJIA LIGIA DEL SOCORRO A QUIEN SU MÉDICO TRATANTE LE DIAGNOSTICÓ DIABETES 2 POR LO QUE CONSIDERA ORDENAR TIRA DE GLUCOMETRIA OPTIUM, EN LA FECHA 04/04/2013, EN VIGENCIA DE ACUERDO 029 DE 2011 Y SEGÚN SOPORTES ADJUNTOS, LA TECNOLOGÍA RECOBRADA NO SE ENCUENTRA DESCRITA EXPLICITAMENTE EN LOS ANEXOS TÉCNICOS, POR LO QUE SE CONSIDERA UNA TECNOLOGÍA NO POS Y PUEDE SER RECOBRADA A LA ADRES, EXCEDENTES DE COBERTURA. USUARIO REPORTADO EN BASE BDUA CON FECHA DE FINALIZACION DE AFILIACION 30/06/2013 Y LA FECHA DE PRESTACION FUE EL 4/04/2013</t>
  </si>
  <si>
    <t>PACIENTE POSADA MEJIA LIGIA DEL SOCORRO A QUIEN SU MÉDICO TRATANTE LE DIAGNOSTICÓ DIABETES I POR LO QUE CONSIDERA ORDENAR TIRA DE GLUCOMETRIA OPTIUM, EN LA FECHA 29/05/2013, EN VIGENCIA DE ACUERDO 029 DE 2011 Y SEGÚN SOPORTES ADJUNTOS, LA TECNOLOGÍA RECOBRADA NO SE ENCUENTRA DESCRITA EXPLICITAMENTE EN LOS ANEXOS TÉCNICOS, POR LO QUE SE CONSIDERA UNA TECNOLOGÍA NO POS Y PUEDE SER RECOBRADA A LA ADRES, EXCEDENTES DE COBERTURA. USUARIO REPORTADO EN BASE BDUA CON FECHA DE FINALIZACION DE AFILIACION 30/06/2013 Y LA FECHA DE PRESTACION FUE EL 29/05/2013</t>
  </si>
  <si>
    <t>PACIENTE ABDELMUR PULIDO MARTHA  A QUIEN SU MÉDICO TRATANTE LE DIAGNOSTICÓ DIABETES 2 POR LO QUE CONSIDERA ORDENAR TIRA DE GLUCOMETRIA OPTIUM, EN LA FECHA 15/02/2013, EN VIGENCIA DE ACUERDO 029 DE 2011 Y SEGÚN SOPORTES ADJUNTOS, LA TECNOLOGÍA RECOBRADA NO SE ENCUENTRA DESCRITA EXPLICITAMENTE EN LOS ANEXOS TÉCNICOS, POR LO QUE SE CONSIDERA UNA TECNOLOGÍA NO POS Y PUEDE SER RECOBRADA A LA ADRES, EXCEDENTES DE COBERTURA RELIQUIDAR, VALOR A RECOBRAR  $30.240 GLOSAR &amp;21.600. USUARIO REPORTADO EN BASE BDUA CON FECHA DE FINALIZACION DE AFILIACION 01/05/2013 Y LA FECHA DE PRESTACION FUE EL 15/02/2013</t>
  </si>
  <si>
    <t>OK</t>
  </si>
  <si>
    <t>PACIENTE CRISTANCHO WILCHES MARLENE  A QUIEN SU MÉDICO TRATANTE LE DIAGNOSTICÓ DIABETES 2 POR LO QUE CONSIDERA ORDENAR LANCETA MEDISENSE, EN LA FECHA 23/01/2015, EN VIGENCIA DE RESOLUCIÓN 5521 DE 2013 Y SEGÚN SOPORTES ADJUNTOS, LA TECNOLOGÍA RECOBRADA NO SE ENCUENTRA DESCRITA EXPLICITAMENTE EN LOS ANEXOS TÉCNICOS, POR LO QUE SE CONSIDERA UNA TECNOLOGÍA NO POS Y PUEDE SER RECOBRADA A LA ADRES, EXCEDENTES DE COBERTURA. VALIDANDO BASE BDUA SE EVIDENCIA DATOS DEL USUARIO CORRECTOS CON FECHA FINALIZACION DE AFILIACION 14/09/2017 EN EL REGIMEN CONTRIBUTIVO PARA ENTIDAD PROMOTORA DE SALUD SANITAS S.A.S. Y LA FECHA DE PRESTACION ES 23/01/2015, EL CUAL CUBRE EL TIEMPO DE COBERTURA EN SU AFILIACION CON LA ENTIDAD.</t>
  </si>
  <si>
    <t>PACIENTE CRISTANCHO WILCHES MARLENE  A QUIEN SU MÉDICO TRATANTE LE DIAGNOSTICÓ DIABETES 2 POR LO QUE CONSIDERA ORDENAR TIRA DE GLUCOMETRIA OPTIUM, EN LA FECHA 23/01/2015, EN VIGENCIA DE RESOLUCIÓN 5521 DE 2013 Y SEGÚN SOPORTES ADJUNTOS, LA TECNOLOGÍA RECOBRADA NO SE ENCUENTRA DESCRITA EXPLICITAMENTE EN LOS ANEXOS TÉCNICOS, POR LO QUE SE CONSIDERA UNA TECNOLOGÍA NO POS Y PUEDE SER RECOBRADA A LA ADRES, EXCEDENTES DE COBERTURA.VALIDANDO BASE BDUA SE EVIDENCIA DATOS DEL USUARIO CORRECTOS CON FECHA FINALIZACION DE AFILIACION 14/09/2017 EN EL REGIMEN CONTRIBUTIVO PARA ENTIDAD PROMOTORA DE SALUD SANITAS S.A.S. Y LA FECHA DE PRESTACION ES 23/01/2015, EL CUAL CUBRE EL TIEMPO DE COBERTURA EN SU AFILIACION CON LA ENTIDAD.</t>
  </si>
  <si>
    <t>No aplica auditoría jurídica, recobro presentado por CTC.</t>
  </si>
  <si>
    <t>Paciente GANDUR ABUABARA MARIA SBANY identificado con C.C. No. 40789145 A quien su médico tratante le diagnóstico TRASTORNO BIPOLAR, EPOC, HTA, DIABETES MELLITUS, CANCER DE MAMA. EL JUZGADO 2 CIVIL MUNICIPAL DE MINIMA CUANTIA DE BUCARAMANGA. El 04/08/2014 profirió fallo de tutela en primera instancia No.2014-00574-00 RESOLVIENDO 1- TUTELAR los derechos fundamentales a la vida digna, a la seguridad social y a la salud. 2- ORDENAR a SANITAS EPS que convoque una junta médica en la que esté presente el médico tratante de la señora, para que la valore médicamente y determine si los servicios de "ENFERMERA O CUIDADOR LAS 24 HORAS, el suministro de PAÑALES DESECHABLES, TRASLADO EN AMBULANCIA, los medicamentos POS, NO POS, exámenes de diagnóstico, inclusión en el programa de atención de paciente domiciliario" y determine que otros servicios en salud son necesarios para la recuperación de la paciente en el tratamiento de las patologías que presenta y que dieron origen a la presente acción, y si estos son efectivamente necesarios para garantizar el derecho fundamental a la salud y la vida de la señora, y de requerirlos, proceda a autorizar su suministro de manera inmediata. OTORGA recobro ante el FOSYGA. Aporta fallo de tutela que ordena la integralidad en el tratamiento a las patologías del paciente, el cual cubre la tecnología no pos recobrado.Glosa 1601 , el fallo de tutela ordena integralmente lo recobrado. Se evidencia formato de integralidad que justifica médicamente lo recobrado.</t>
  </si>
  <si>
    <t>Paciente CORREDOR DE ALVAREZ BLANCA ELVIRA identificado con C.C. No. 20267237 A quien su médico tratante le diagnóstico DIABETES, DERRAME PLEURAL. EL JUZGADO 16 CIVIL MUNICIPAL DE BOGOTA. El 09/04/2014 profirió fallo de tutela en primera instancia No.2014-412 RESOLVIENDO 1- TUTELAR los derechos fundamentales a la vida digna, a la seguridad social y a la salud. 2- ORDENAR a SANITAS EPS que proceda a ordenar la pertinente para el tratamiento de la señora BLANCA ELVIRA CORREDOR y que de igual manera se garantice a la señora en mención los servicios médicos de acuerdo a su patología. Aporta fallo de tutela que ordena la integralidad en el tratamiento a las patologías del paciente, el cual cubre la tecnología no pos recobrado. EL JUZGADO 15 CIVIL DEL CIRCUITO DE BOGOTA. El 04/06/2014 profirió fallo de tutela en segunda instancia No.2014-0604 RESOLVIENDO 1- CONFIRMAR el fallo proferido por EL JUZGADO 16 CIVIL MUNICIPAL DE BOGOTA. El 09/04/2014. 2- ADICIONAR el numeral cuarto del fallo enunciado, en que se autoriza repetir contra el FOSYGA, solo por el sobre costo de todos los servicios NO POS.Glosa 1601 injustificada, el fallo de tutela ordena lo recobrado.En los soportes del recobro se evidencia formato de integralidad que justifica médicamente lo recobrado.</t>
  </si>
  <si>
    <t>Paciente SOTELO PIMIENTA ESTEBAN identificado con T.I. No. 1000470212 A quien su médico tratante le diagnóstico DIABETES TIPO I. EL JUZGADO 67 CIVIL MUNICIPAL DE BOGOTA. El 18/12/2006 profirió fallo de tutela en primera instancia No.1398-06 RESOLVIENDO 1- TUTELAR los derechos fundamentales a la vida digna, a la seguridad social y a la salud. 2- ORDENAR a SANITAS EPS autorizar LAS TIRILLAS, LAS AMPOLLETAS DE INSULINA LISPRO HUMALOG Y LANTUS GRAGINA Y LAS LANCETAS, que se encuentran dentro del pos. NO OTORGA recobro ante el FOSYGA. Aporta fallo de tutela que cubre la tecnología no pos recobrado. EL JUZGAO 31 CIVIL DEL CIRCUITO DE BOGOTA. El 09/02/2007 profirió fallo de tutela en segunda instancia No. RESOLVIENDO 1-CONFIRMAR el fallo proferido por EL JUZGADO 67 CIVIL MUNICIPAL DE BOGOTA, y ADICIONAR que la entidad accionada podrá repetir por los valores que por ley no le sean de su cargo.</t>
  </si>
  <si>
    <t>Paciente VILLA GOMEZ DAISY ISABEL identificado con C.C. No. 22521148 A quien su médico tratante le diagnóstico HEPATITIS C. EL JUZGADO 18 CIVIL MUNICIPAL DE BARANQUILLA. El 04/12/2006 profirió fallo de tutela en primera instancia No.0907-06 RESOLVIENDO 1- TUTELAR los derechos fundamentales a la vida digna, a la seguridad social y a la salud. 2- ORDENAR a SANITAS EPS que autorice el suministro del medicamento INTERFERON PEGYLADO ALFA 2, así como el examen De CARGA VIRAL, en las fechas y cantidad ordenadas por el médico tratante requeridos por el accionante para el tratamiento de su enfermedad. OTORGA recobro ante el FOSYGA. Aporta fallo de tutela. EL JUZGADO 7 PENAL MUNICIPAL DE BARRANQUILLA. El 19/09/2007 profirió fallo de tutela en primera instancia No.2007-00495-00 RESOLVIENDO 1- TUTELAR los derechos fundamentales a la vida digna, a la seguridad social y a la salud. 2- ORDENAR a SANITAS EPS que proceda si aún no lo ha hecho a expedir las órdenes pertinentes para que le brinde al accionante una ATENCION INTEGRAL EN SALUD y le sea suministrado la terapia ANGIOGENICA. OTORGA recobro ante el FOSYGA. Aporta fallo de tutela que ordena la integralidad en el tratamiento a las patologías del paciente, el cual cubre la tecnología no pos recobrado. Glosa 1-02 injustificada,  El medicamento, servicio medico o prestacion de salud objeto de la solicitud de recobro si corresponda a lo ordenado por el fallo de tutela</t>
  </si>
  <si>
    <t>Paciente DIEZ VARGAS NICOLAS MAURICIO identificado con C.C. No. 19345205 A quien su médico tratante le diagnóstico DIABETES MELLITUS TIPO II. EL JUZGADO 23 PENAL MUNICIPAL DE BOGOTA. El 13/10/2003 profirió fallo de tutela en primera instancia No.0183-03 RESOLVIENDO 1- TUTELAR los derechos fundamentales a la vida digna, a la seguridad social y a la salud. 2- ORDENAR a SANITAS EPS que asumir el pago de los costos ocasionados por la intervención quirúrgica y el tratamiento postoperatorio y proporcionar los tratamientos posteriores tanto médicos como quirúrgicos y de hospitalización que requiera el paciente. Aporta fallo de tutela que ordena la integralidad en el tratamiento a las patologías del paciente, el cual cubre la tecnología no pos recobrado.Glosa 1601 injustificada, el fallo de tutela ordena lo recobrado de forma integral.En los soportes del recobro se evidencia formato de integralidad que justifica médicamente lo recobrado.</t>
  </si>
  <si>
    <t>Paciente ESCUDERO FIGUEROA PABLO LUIS identificado con C.C. No. 94382208 A quien su médico tratante le diagnóstico DIABETES E HIPERTENSION. EL JUZGADO 11 PENAL MUNICIPAL DE CALI. El 09/12/2010 profirió fallo de tutela en primera instancia No.2010-0219-00 RESOLVIENDO 1- TUTELAR los derechos fundamentales a la vida digna, a la seguridad social y a la salud. 2- ORDENAR a SANITAS EPS que entregue el medicamento PIOGLITAZONO 30 mg, igualmente se le autoricen los medicamentos, insumos, tratamientos clínicos y hospitalarios, intervenciones quirúrgicas, consultas con médicos generales y especialistas, cuidados intensivos e intermedios y todo aquello que sea requerido por el médico tratante y que no se encuentre contemplado dentro del POS en los lugares y las condiciones que su caso requiera, para atender así de esta manera el delicado estado de salud del señor PABLO ESCUDERO CON RELACION a las enfermedades DIABETES E HIPERTENSION. OTORGA recobro ante el FOSYGA por el 50%. Aporta fallo de tutela que ordena la integralidad en el tratamiento a las patologías del paciente, el cual cubre la tecnología no pos recobrado.</t>
  </si>
  <si>
    <t xml:space="preserve">Paciente VENGOECHEA CARREIO VICTORIA EUGENIA identificado con C.C. No. 52424479 A quien su médico tratante le diagnóstico ARRITMIA CARDIACA, DEPRESION, DIABETES MELLITUS, ENDOMETRIOSIS SEVERA, HETEROCIGOTO DE LA MUTACION C677T DEL GEN MTHFR, HERNIA HIATAL, HEMORROIDES INTERNAS GRADO I, INFERTILIDAD SECUNDARIA, SINDROME DE PLAQUETAS PEGAJOSAS, MASTOPATIA FIBROQUISTICA, GASTRITIS CRONICA SUPERFICIAL LIGERA, MIGRAÑA, Y RENITIS. EL JUZGADO 10 PENAL MUNICIPAL CON FUNCIONES DE CONOCIMIENTO DE BOGOTA. El 06/03/2008 profirió fallo de tutela en primera instancia No.008-2008 RESOLVIENDO 1- TUTELAR los derechos fundamentales a la vida digna, a la seguridad social y a la salud. 2- ORDENAR a SANITAS EPS que suministre las tiras reactivas MEDISENSE OPTATIUM. OTORGA recobro ante el FOSYGA para obtener el reintegro total de los valores que no está obligada legalmente asumir con ocasión de la atención y procedimientos realizados a la paciente. Aporta fallo de tutela que ordena la integralidad en el tratamiento a las patologías del paciente, el cual cubre la tecnología no pos recobrado. EL JUZGADO 7 PENAL MUNICIPAL DE BOGOTA. El 03/02/2014 profirió fallo de tutela en primera instancia No.00009-2014 RESOLVIENDO 1- TUTELAR los derechos fundamentales a la vida digna, a la seguridad social y a la salud. 2- ORDENAR a SANITAS EPS que autorice y realice LA FERTILIZACIONIN VITRO CON INYECCION INTRACITOPLASMATICA CON DONANTE DE BANCO DE SEMEN Y SELECCIÓN DE EMVRIONES DE GENERO FEMENINO prescrita por los especialistas tratantes, debiendo además garantizar el TRATAMIENTO INTEGRAL que con tal ocasión llegare a requerir. OTORGA recobro ante el FOSYGA. Aporta fallo de tutela que ordena la integralidad en el tratamiento a las patologías del paciente, el cual cubre la tecnología no pos recobrado. EL JUZGADO 10 PENAL DEL CIRCUITO DE CONOCIMIENTO DE BOGOTA. El 13/0/2014 profirió fallo de tutela en segunda instancia No.2014-0014 RESOLVIENDO 1- CONFIRMAR PARCIALMENTE el fallo de tutela proferido por EL JUZGADO 7 PENAL MUNICIPAL DE BOGOTA. El 03/02/2014. 2- Como consecuencia de lo anterior ORDENAR a la EPS SANITAS disponga el tratamiento integral a l señora y del hijo que está por nacer. 3- REVOCAR el inciso segundo del numeral primer de la sentencia de tutela del EL JUZGADO 7 PENAL MUNICIPAL DE BOGOTA. El 03/02/2014 referente al recobro ante el FOSYGA. </t>
  </si>
  <si>
    <t>Paciente DIEZ VARGAS NICOLAS MAURICIO identificado con C.C. No. 19345205 A quien su médico tratante le diagnóstico DIABETES MELLITUS TIPO II. EL JUZGADO 23 PENAL MUNICIPAL DE BOGOTA. El 13/10/2003 profirió fallo de tutela en primera instancia No.0183-03 RESOLVIENDO 1- TUTELAR los derechos fundamentales a la vida digna, a la seguridad social y a la salud. 2- ORDENAR a SANITAS EPS que asumir el pago de los costos ocasionados por la intervención quirúrgica y el tratamiento postoperatorio y proporcionar los tratamientos posteriores tanto médicos como quirúrgicos y de hospitalización que requiera el paciente. Aporta fallo de tutela que ordena la integralidad en el tratamiento a las patologías del paciente, el cual cubre la tecnología no pos recobrado.Glosa q601 injustificada, el fallo de tutela ordena lo recobrado de forma integral.</t>
  </si>
  <si>
    <t>Paciente DIEZ VARGAS NICOLAS MAURICIO identificado con C.C. No. 19345205 A quien su médico tratante le diagnóstico DIABETES MELLITUS TIPO II. EL JUZGADO 23 PENAL MUNICIPAL DE BOGOTA. El 13/10/2003 profirió fallo de tutela en primera instancia No.0183-03 RESOLVIENDO 1- TUTELAR los derechos fundamentales a la vida digna, a la seguridad social y a la salud. 2- ORDENAR a SANITAS EPS que asumir el pago de los costos ocasionados por la intervención quirúrgica y el tratamiento postoperatorio y proporcionar los tratamientos posteriores tanto médicos como quirúrgicos y de hospitalización que requiera el paciente. Aporta fallo de tutela que ordena la integralidad en el tratamiento a las patologías del paciente, el cual cubre la tecnología no pos recobrado.Glosa 1601 injustificada, el fallo de tutela ordena lo recobrado de forma integral.</t>
  </si>
  <si>
    <t xml:space="preserve">Paciente GOMEZ ROMERO LAURA CAMILA identificado con T.I. No. 1014857241 A quien su médico tratante le diagnóstico DIABETES. EL JUZGADO 62 CIVIL MUNICIPAL DE BOGOTA. El 19/10/2007 profirió fallo de tutela en primera instancia No.1241-07 RESOLVIENDO 1- TUTELAR los derechos fundamentales a la vida digna, a la seguridad social y a la salud. 2- ORDENAR a SANITAS EPS que proceda a autorizar el suministro de los insumos TIRILLAS PARA GLUCOMETRIA Y JERINGAS PARA INSULINA mensuales, conforme a la prescripción del médico tratante, cubriendo la totalidad de su costo, de forma que se garantice la efectividad de su derecho a gozar de una vida y salud dignas. OTORGA recobro ante el FOSYGA. Aporta fallo de tutela que cubre la tecnología no pos recobrado. </t>
  </si>
  <si>
    <t>Paciente APARICIO DE BAYONA HERMENCIA identificado con C.C. No. 27908716 A quien su médico tratante le diagnóstico DIABETES MELLITUS TIPO II, NEFROPATIA DIABETICA, OCLUSION DE ARTERIA TIBIAL ANTERIOR (INSUFIENCIA VENOSA), HIPOCAUSIA. EL JUZGADO 7 PENAL MUNICIPAL DE BUCARAMANGA. El 04/06/2008 profirió fallo de tutela en primera instancia No.2008-0044 RESOLVIENDO 1- TUTELAR los derechos fundamentales a la vida digna, a la seguridad social y a la salud. 2- ORDENAR a SANITAS EPS que suministro y adaptación de dos AUDIFONOS BILATERALES OTICON REFERENCIA TEGO PRO INTELIGENCIA ARTIFICIAL, tal como fue ordenado por la audiólogo tratante, asumiendo en su totalidad el costo del aludido dispositivo por estar contemplado en el manual de intervenciones y procedimientos del plan obligatorio de salud, de igual manera, la asistencia integral en salud como la entrega de medicamentos, autorizaciones para procedimientos, tratamientos, cirugías y hospitalizaciones que requiera con relación a las patologías que está afectando su salud, tales como HIPOACUSIA MODERADA SENSORIAL (COCLEAR) BILATERAL, DIABETES MELLITUS II, NEFROPATIA DIASETICA Y OCLUSION DE LA ARTERIA TIBIAL (INSUFICIENCIA VENOSA), sin limitación alguna, en estos se encuentren fuera del POS.. OTORGA recobro ante el FOSYGA. Aporta fallo de tutela que ordena la integralidad en el tratamiento a las patologías del paciente, el cual cubre la tecnología no pos recobrado. EL JUZGADO 6 PENAL DEL CIRCUITO DE BUARAMANGA. El 10/07/2008 profirió fallo de tutela en segunda instancia No.2008-00044-01 RESOLVIENDO 1- CONFIRMAR el fallo de tutela proferido por EL JUZGADO 7 PENAL MUNICIPAL DE BUCARAMANGA. El 04/06/2008.Glosa 102 injustificada, El medicamento, servicio medico o prestacion de salud objeto de la solicitud de recobro si corresponda a lo ordenado por el fallo de tutela. En los soportes del recobro se evidencia formato de integralidad que justifica médicamente lo recobrado.</t>
  </si>
  <si>
    <t>Paciente MARTINEZ DE DIAZ BELEN identificado con C.C. No. 27925216 A quien su médico tratante le diagnóstico RETINOPATIA DIABETICA, PERDIDA AUDITIVA. EL JUZGADO 2 CIVIL MUNICIPAL DE BUCARAMANGA. El 10/08/2007 profirió fallo de tutela en primera instancia No.2007-00652 RESOLVIENDO 1- TUTELAR los derechos fundamentales a la vida digna, a la seguridad social y a la salud. 2- ORDENAR a SANITAS EPS que autorice el suministro de la PROTESIS DE PIERNA IZQUIERDA, ordenada a la señora por el médico ortopedista. OTORGA recobro ante el FOSYGA. Aporta fallo de tutela.</t>
  </si>
  <si>
    <t>Paciente HENNESEEY URQUIJO HENRY identificado con C.C. No. 3045883 A quien su médico tratante le diagnóstico CARDIOPATIA ISQUEMICA, DIABETES MELLITUS TIPO II, HIPERTENSION E INSUFICIENCIA RENAL CRONICA. EL JUZGADO 8 PENAL MUNICIPAL DE BOGOTA CON FUNCION DE CONOCIMINETO. El 18/06/2008 profirió fallo de tutela en primera instancia No.2008-00020 RESOLVIENDO 1- NEGAR por improcedente la acción de tutela promovida, en contra SANITAS EPS por el señor HENNESEEY URQUIJO HENRY por carencia actual de objeto sobre el cual decidir. 2- AMPARAR los derechos fundamentales a la vida digna, a la seguridad social y a la salud, ORDENAR a SANITAS EPS que se le autorice el tratamiento integral que requiera de acuerdo a lo prescrito por el médico tratante con relación a la concreta patología CARDIOPATIA ISQUEMICA, DIABETES MELLITUS TIPO II, HIPERTENSION E INSUFICIENCIA RENAL CRONICA. OTORGA recobro ante el FOSYGA. Aporta fallo de tutela que ordena la integralidad en el tratamiento a las patologías del paciente, el cual cubre la tecnología no pos recobrado. Sin glosa aplicada al fallo de tutela.</t>
  </si>
  <si>
    <t xml:space="preserve">Paciente SANABRIA AVILA TERESA EDELMIRA identificado con C.C. No. 20136244 A quien su médico tratante le diagnóstico DIABETES, HIPERTESION ARTERIAL, ARTROSIS DEGENERATIVA, HIPOTIROIDISMO Y COLON IRRITABLE. EL JUZGADO 26 PENAL MUNICIPAL DE BOGOTA. El 15/11/2005 profirió fallo de tutela en primera instancia No.0218-05 RESOLVIENDO 1- TUTELAR los derechos fundamentales a la vida digna, a la seguridad social y a la salud. 2- ORDENAR a SANITAS EPS que autorice, cubra y suministre los medicamentos MINIPROS, AVANDAMET, MOBIC, MALEATO DE ROSIGLITASONA, TRIMEBUTINA MALEATO, CURAFLEX, CLORHIDRATO DE HIDROCLOROTIASIDA, no cubiertos por el POS, que requiere la señora. OTORGA recobro ante el FOSYGA. Aporta fallo de tutela. EL JUZGADO 3 PENAL MUNICIPAL DE BOGOTA. El 29/08/2006 profirió fallo de tutela en primera instancia No.2006-0293-00 RESOLVIENDO 1- TUTELAR los derechos fundamentales a la vida digna, a la seguridad social y a la salud. 2- ORDENAR a SANITAS EPS que suministre los medicamentos NORMOLIP 250 MG, PLAVIX 75 MG, VERAPAMILO 120 MG, VERUN 8 MG, TIROXON Y ACIDO ACETILSALICILICO 100 MG en las cantidades y con la periodicidad indicada por el médico tratante y demás procedimiento que requiera la señora TERESA EDELMIRA SANABRIA para el control y recuperación de su estado de salud, dada su patología, en garantía de su derecho fundamental a la vida, mientras permanezca como su afiliada; sin desconocer la PATOLOGIA MULTISISTEMICA que la misma presenta. OTORGA recobro ante el FOSYGA. Aporta fallo de tutela que ordena la integralidad en el tratamiento a las patologías del paciente, el cual cubre la tecnología no pos recobrado. </t>
  </si>
  <si>
    <t>Paciente GUTIERREZ DE OCAMPO JUAN CARLOS identificado con C.C. No. 19449300 A quien su médico tratante le diagnóstico POLITRAIMATISMO. EL JUZGADO 60 CIVIL MUNICIPAL DE BOGOTA. El 28/02/2007 profirió fallo de tutela en primera instancia No.2007-0192-00 RESOLVIENDO 1- TUTELAR los derechos fundamentales a la vida digna, a la seguridad social y a la salud. 2- ORDENAR a SANITAS EPS que proceda a suministrar el TRATAMIENTO INTEGRAL como hospitalización en UCI, cirugías, injertos, medicamentos, exámenes, procedimientos y en general todo lo que el médico tratante determine. OTORGA recobro ante el FOSYGA. Aporta fallo de tutela que ordena la integralidad en el tratamiento a las patologías del paciente, el cual cubre la tecnología no pos recobrado. L JUZGADO 23 PENAL MUNICIPAL CON FUNCION DE CONTROL DE GARANTIAS DE BOGOTA. El 17/08/2010 profirió fallo de tutela en primera instancia No. RESOLVIENDO 1- TUTELAR los derechos fundamentales a la vida digna, a la seguridad social y a la salud. 2- ORDENAR a SANITAS EPS que continúe prestando los servicios que el señor requiera para el tratamiento de la enfermedad SECUELAS DE POLITRAUMATISMO, sin exigirle pagos compartidos o cuotas moderadoras por servicios médicos que le sean prestados. OTORGA recobro ante el FOSYGA. Glosa 102 injustificada, Aporta fallo de tutela que ordena la integralidad en el tratamiento a las patologías del paciente,y corresponde a lo ordenado por el fallo de tutela</t>
  </si>
  <si>
    <t xml:space="preserve">Paciente GARRIDO CALDERON JOSE FERNANDO identificado con C.C. No. 16691007 A quien su médico tratante le diagnóstico DIABETES MELLITUS TIPO II. EL JUZGADO 8 PENAL MUNICIPAL DE CALI. El 23/06/2004 profirió fallo de tutela en primera instancia No.2004-0123-00 RESOLVIENDO 1- TUTELAR los derechos fundamentales a la vida digna, a la seguridad social y a la salud. 2- ORDENAR a SANITAS EPS que se autorice, si aún no se hubiere hecho, todo lo relacionado con el tratamiento requerido por el ofendido ordenándosele el suministro del medicamento REPAGLIMIDA- NOVONORM POR 2 MGRS y demás que pudiere demandar el mismo y que sean enviados por su médico tratante., hasta legrar el total restablecimiento en su salud. OTORGA recobro ante el FOSYGA. Glosa 1601 injustificada, Aporta fallo de tutela que ordena la integralidad en el tratamiento a las patologías del paciente, el cual cubre la tecnología no pos recobrado. </t>
  </si>
  <si>
    <t>Paciente RENZA ISAZA BERNEY ARMANDO identificado con C.C. No. 1018410206 quien sufrió accidente de tránsito, trauma craneoencefálico. EL JUZGADO 1 CIVIL MUNICIPAL DE FLORENCIA. El 14/03/2013 profirió fallo de tutela en primera instancia No.2013-00022-00 RESOLVIENDO 1- TUTELAR los derechos fundamentales a la vida digna, a la seguridad social y a la salud. 2- ORDENAR a SANITAS EPS que brinde atención integral a este paciente, que incluirá todo cuidado, suministro de medicamentos, intervenciones quirúrgicas, prácticas de rehabilitación, exámenes para el diagnóstico y el seguimiento, así como todo otro componente que el médico tratante valore necesario para el restablecimiento de la salud o para mitigar las dolencias que le impidan llevar su vida de mejores condiciones; que comprende además insumos, terapias y demás que contienen las ordenes medicas impartidas por los doctores fisiatra, transporte en el medio que los mismos determinen o los respectivos médicos tratantes en los desplazamientos del paciente fuera y dentro de la ciudad; atención integral en salud que se brindara; hállense o no los procedimientos, medicamentos, insumos, etc., dentro o fuera del POS, mantener las medidas que inicialmente se habían tomado como provisionales, dado lo ordenado en el punto anterior, en lo que respecta a la hospitalización o permanencia del paciente en centro asistencial-del paciente-hasta tanto la eps no garantice su protección a los derechos a la vida, integridad personal y salud en su traslado a hospitalización en casa, teniendo en cuenta las prescripciones médicas necesarias y evitando que dichos derechos puedan resultar vulnerados, sin cumplirse con las mismas, exonerar al accionante del pago de copago o cuotas moderadoras a objeto que se brinde atención integral en salud, sin obstáculos de ninguna naturaleza. OTORGA recobro ante el FOSYGA. Aporta fallo de tutela que ordena la integralidad en el tratamiento a las patologías del paciente, el cual cubre la tecnología no pos recobrado.FALLO 2- paciente que sufrió accidente de tránsito el 11 de Julio de 2012 con trauma creaneoencefálico abdominal y torácico, en estado vegetativo. EL JUZGADO DE PRIMERA INSTANCIA DEL JUZGADO PRIMERO  CIVIL MUNICIPAL DE FLORENCIA DEL 14 DE MARZO DE 2013-tutela los derechos y ordnea a que se le garantice al usuario el acceso a los servicios de salud que requiera y cuando sean no pos faculta recobro al fosyga. El JUZGADO 2 CIVIL DEL CIRCUITO DE FLORENCIA CAQUETA DEL 22 DE ABRIL DE 2013-Aclara el numeral 2 en el sentido de precisar que el tratamiento integral ordenado será el necesario para su recuperación de las secuelas del trauma craneoencefálico severo y estado vegetativo de conformidad con lo ordenado por el médico tratante, aclara el numeral 6 indicando que la autorización a sanitas de recobrar ante el fosyga no incluye servicio de transporte por cuanto estos son a cardo de la eps. Confirma lo demás. Glosa 106 injustificada, aporta fallo de tutela que ordena la atención integral a las patologías del usuario-</t>
  </si>
  <si>
    <t>Paciente DIEZ VARGAS NICOLAS MAURICIO identificado con C.C. No. 19345205 A quien su médico tratante le diagnóstico DIABETES MELLITUS TIPO II. EL JUZGADO 23 PENAL MUNICIPAL DE BOGOTA. El 13/10/2003 profirió fallo de tutela en primera instancia No.0183-03 RESOLVIENDO 1- TUTELAR los derechos fundamentales a la vida digna, a la seguridad social y a la salud. 2- ORDENAR a SANITAS EPS que asumir el pago de los costos ocasionados por la intervención quirúrgica y el tratamiento postoperatorio y proporcionar los tratamientos posteriores tanto médicos como quirúrgicos y de hospitalización que requiera el paciente. Aporta fallo de tutela que ordena la integralidad en el tratamiento a las patologías del paciente, el cual cubre la tecnología no pos recobrado.Glosa q601 injustificada, el fallo de tutela ordena lo recobrado de forma integral.En los soportes del recobro se evidencia formato de integralidad que justifica médicamente lo recobrado.</t>
  </si>
  <si>
    <t>Paciente MADRIGAL SANCHEZ GABRIELA identificado con T.I. No. 97091823857 A quien su médico tratante le diagnóstico DIABETES DE NOVO - JUVENIL. EL JUZGADO 56 CIVIL MUNICIPAL DE BOGOTA. El 18/07/2007 profirió fallo de tutela en primera instancia No.07-0989 RESOLVIENDO 1- TUTELAR los derechos fundamentales a la vida digna, a la seguridad social y a la salud. 2- ORDENAR a SANITAS EPS que proceda a autorizar y cubrir en el 100% de los elementos TIRILLAS, LANCETAS Y JERINGAS, que requiere la paciente menor de edad, conforme la orden dada por el médico tratante por la patología que presenta DIABETES DE NOVO – JUVENIL sin tener en cuenta que no se encuentra dentro de la cobertura del POS. OTORGA recobro ante el FOSYGA. Aporta fallo de tutela que cubre la tecnología no pos recobrado.</t>
  </si>
  <si>
    <t>Paciente PENA  JUAN identificado con T.I. No. 97011112807 A quien su médico tratante le diagnóstico DIABETES MELLITUS TIPO I. EL JUZGADO 32 CIVIL MUNICIPAL DE CALI. El 29/05/2007 profirió fallo de tutela en primera instancia No.2007-00396-00 RESOLVIENDO 1- TUTELAR los derechos fundamentales a la vida digna, a la seguridad social y a la salud. 2- ORDENAR a SANITAS EPS que autoricen y suministren los siguientes insumos: GLUCOMETRO ONE TOUCH ULTRA (1), TIRAS REACTIVAS PARA GLUCOMETRO ONE TOUCH ULTRA (150 POR MES), PUNZONES PARA GLUCOMETRO ONE TOUCH ULTRA ( 150 POR MES), JERINGAS DE INSULINA 03 ML (150 POR MES) Y TIRAS PARA CETONA EN ORINA (KETODICTCT) (1 FRASCO), conforme a las prescripciones del médico tratante encargado de su caso para el control de la enfermedad que padece, mientras subsista su calidad de afiliado. OTORGA recobro ante el FOSYGA. Aporta fallo de tutela que ordena la integralidad en el tratamiento a las patologías del paciente, el cual cubre la tecnología no pos recobrado.Glosa 102 injustificada, El medicamento, servicio medico o prestacion de salud objeto de la solicitud de recobro si corresponde a lo ordenado por el fallo de tutela</t>
  </si>
  <si>
    <t>Paciente CORREDOR DE ALVAREZ BLANCA ELVIRA identificado con C.C. No. 20267237 A quien su médico tratante le diagnóstico DIABETES, DERRAME PLEURAL. EL JUZGADO 16 CIVIL MUNICIPAL DE BOGOTA. El 09/04/2014 profirió fallo de tutela en primera instancia No.2014-412 RESOLVIENDO 1- TUTELAR los derechos fundamentales a la vida digna, a la seguridad social y a la salud. 2- ORDENAR a SANITAS EPS que proceda a ordenar la pertinente para el tratamiento de la señora BLANCA ELVIRA CORREDOR y que de igual manera se garantice a la señora en mención los servicios médicos de acuerdo a su patología. Aporta fallo de tutela que ordena la integralidad en el tratamiento a las patologías del paciente, el cual cubre la tecnología no pos recobrado. EL JUZGADO 15 CIVIL DEL CIRCUITO DE BOGOTA. El 04/06/2014 profirió fallo de tutela en segunda instancia No.2014-0604 RESOLVIENDO 1- CONFIRMAR el fallo proferido por EL JUZGADO 16 CIVIL MUNICIPAL DE BOGOTA. El 09/04/2014. 2- ADICIONAR el numeral cuarto del fallo enunciado, en que se autoriza repetir contra el FOSYGA, solo por el sobre costo de todos los servicios NO POS.Glosa 1601 injustificada, el fallo de tutela ordena lo recobrado.</t>
  </si>
  <si>
    <t xml:space="preserve">Paciente HARB SALLED ABDUL HADY JAMIL identificado con C.C. No. 19076063 A quien su médico tratante le diagnóstico CARDIOMIPATIA ISQUEMICA. EL JUZGADO 52 CIVIL MUNICIPAL DE BOGOTA. El 15/06/2012 profirió fallo de tutela en primera instancia No.2012-698 RESOLVIENDO 1- TUTELAR los derechos fundamentales a la vida digna, a la seguridad social y a la salud. 2- ORDENAR a SANITAS EPS que le solicite el concepto al médico tratante del accionante en el sentido de si le formula o no los medicamentos BUDESONIDA y NEVIDOLOL. En caso afirmativo se le proporcionaran en las cantidades suficientes y en las dosis que indique el galeno. No hay lugar a cobrarle al accionante cuotas, copagos o cuotas moderadoras. OTORGA recobro ante el FOSYGA. Aporta fallo de tutela que ordena la integralidad en el tratamiento a las patologías del paciente, el cual cubre la tecnología no pos recobrado. EL JUZGADO 52 CIVIL MUNICIPAL DE BOGOTA. El 05/07/2013 profirió fallo de tutela en segunda instancia No. RESOLVIENDO 1- desde la medida previa inmediata del 05/06/2012 hasta la sentencia de instancia ya confirmada por la Corte Constitucional y el 15/06/2012, se le advirtió a la accionada EPS SANITAS que el tratamiento médico especializado que necesita el accionante para el control y manejo de la patología que lo afecta es integral y permanente. También se le advirtió que no se le cobraran al accionante ninguna clase de cuotas, cuotas moderadoras o copagos equivalentes, ORDENAR a EPS SANITAS le proporcione al accionante los medicamentos GABAPENTIN, DUTASTERIDA+TAMSULOSINE, CIPROFIBRATO, CLOPIDROGEL, BUDESONIDA Y NEVIBOLOL en cantidades y dosis formuladas por el médico tratante. A criterio del médico tratante se establecerá la terapia física que requiere el señor, en su domicilio. Se trata de una persona de77 años de edad. OTORGA recobro ante el FOSYGA.El día 23 de julio de 2012 el JUZGADO 53 CIVIL MUNICIPAL DE BOGOTÁ 23 JULIO DE 2012- Aclara a la accionada que atención integral significa proporcionarle tratamientos, medicinas las terpaias y los insumos que el accionante necesita para el control y manejo de su patología a criterio de los médicos tratantes ellos determinaran la medicación que le conviene al accionante como paciente. Glosa 1601 injustificada, Aporta fallo de tutela que ordena la integralidad en el tratamiento a las patologías del paciente, el cual cubre la tecnología no pos recobrado. </t>
  </si>
  <si>
    <t>Paciente RIVERA LAINES JAVIER ALONSO identificado con C.C. No. 4610656 A quien su médico tratante le diagnóstico DIABETES MELLITUS. EL JUZGADO 30 CIVIL MUNICIPAL DE CALI. El 12/06/2012 profirió fallo de tutela en primera instancia No.2012-00396 RESOLVIENDO 1- TUTELAR los derechos fundamentales a la vida digna, a la seguridad social y a la salud. 2- ORDENAR a SANITAS EPS que disponga el suministre de los medicamentos DAFLON, HEPARINA, ENOZAPARINA y medias de comprensión, según las prescripciones de sus médicos. Aporta fallo de tutela. EL JUZGADO 3 CIVIL DEL CIRCUITO DE SANTIAGO DE CALI. El 26/07/2012 profirió fallo de tutela en segunda instancia No.2012-00396-01 RESOLVIENDO 1- complementar la sentencia no. 069 de fecha 12 de junio de 2012, emitida por EL JUZGADO TREINTA CIVIL MUNICIPAL DE CALI, en el sentido de que la orden de servicios contenida en el ordinal segundo de dicho fallo, se refiere a los diagnósticos médicos DIABETES MIELLITUS, MAL DE PARKINSON, OSTEOPENIA, ARTROSIS, INCONTINENCIA URINARIA, PIÉ DE CHARCOT E HIPERTENSIÓN, con la aclaración, que la orden de tutela está delimitada por los procedimientos, actividades, suministros y medicamentos que a juicio de los médicos tratantes adscritos a la eps accionada se requiera para la recuperación de la salud del señor, entendida de manera integral, con prescindencia de la consideración de si se encuentran o no comprendidos en el pos, debiendo inaplicarse las exclusiones del pos. .2.- CONFIRMAR el fallo impugnado, en todo lo demás. Glosa 1601 injustificada, el fallo de tutela ordena el tratamiento integral y cubre lo recobrado.</t>
  </si>
  <si>
    <t>Paciente DURAN VARGAS CLAUDIA PATRICIA identificado con C.C. No. 51815766 A quien su médico tratante le diagnóstico DIABETES. EL JUZGADO 64 CIVIL MUNICIPAL DE BOGOTA. El 30/06/2004 profirió fallo de tutela en primera instancia No.2004-539 RESOLVIENDO 1- TUTELAR los derechos fundamentales a la vida digna, a la seguridad social y a la salud. 2- ORDENAR a SANITAS EPS que autorice y suministre el GLUCOMETRO - ONE TOUCH ULTRA en precisos términos que dictamine el médico tratante. OTORGA recobro ante el FOSYGA. Aporta fallo de tutela. EL JUZGADO 64 CIVIL MUNICIPAL DE BOGOTA. El 09/07/2004 profirió fallo aclaratorio No.2004-539 RESOLVIENDO COMPLEMENTAR el numeral segundo del fallo de tutela proferido por EL JUZGADO 64 CIVIL MUNICIPAL DE BOGOTA. El 30/06/2004, en el sentido de autorizar y suministrar al accionante las TIRILLAS REACTIVAS y los demás medicamentos e implementos que prescriba su médico tratante. OTORGA recobro ante el FOSYGA. Aporta fallo de tutela que ordena la integralidad en el tratamiento a las patologías del paciente, el cual cubre la tecnología no pos recobrado.</t>
  </si>
  <si>
    <t xml:space="preserve">Paciente MARIN DEVARGAS ISTMENIA identificado con C.C. No. 25146086 A quien su médico tratante le diagnóstico DIABETES. EL JUZGADO 1 PENAL MUNICIPAL DE PEREIRA CON FUNCION DE CONTROL DE GARANTIAS. El 13/09/2006 profirió fallo de tutela en primera instancia No.2006-0323-00 RESOLVIENDO 1- TUTELAR los derechos fundamentales a la vida digna, a la seguridad social y a la salud. 2- ORDENAR a SANITAS EPS que autorice a la beneficiaria la entrega de los medicamentos NO POS VALTAN y AVANDAMET y la INSULINA LANTUS, lo mismo que el glucómetro, tirillas, jeringas e INSULINA LANITOP, esto últimos solicitados por el accionante y contemplados en el POS, sin que para ello se le haga exigible suma alguna de dinero diferente al copago. OTORGA recobro ante el FOSYGA. Aporta fallo de tutela que ordena la integralidad en el tratamiento a las patologías del paciente, el cual cubre la tecnología no pos recobrado. </t>
  </si>
  <si>
    <t>Paciente ALVAREZ GOMEZ CAMILA ANDREA identificado con T.I. No. 98092353338 A quien su médico tratante le diagnóstico DIABETES MELLITUS INSULINO DEPENDIENTE CON CETOACID. EL JUZGADO 5 CIVIL MUNICIPAL DE TUNJA. El 13/03/2006 profirió fallo de tutela en primera instancia No.2006-00197 RESOLVIENDO 1- TUTELAR los derechos fundamentales a la vida digna, a la seguridad social y a la salud. 2- ORDENAR a SANITAS EPS que suministre los elementos TIRA PARA GLUCOMETRIA, LACENTAS 150 Y JERINGAS U30BD en la cantidad y por tiempo que lo determine el médico tratante, además los demás procedimientos y tratamientos que la menor requiera para la recuperación de la salud y que sean ordenados por el médico tratante. OTORGA recobro ante el FOSYGA. Aporta fallo de tutela que ordena la integralidad en el tratamiento a las patologías del paciente, el cual cubre la tecnología no pos recobrado. Glosa 1601 injustificada, el fallo de tutela ordena lo recobado de manera integral</t>
  </si>
  <si>
    <t xml:space="preserve">Paciente URREA PIIEROS GUSTAVO ALBERTO identificado con C.C. No. 19280738 A quien su médico tratante le diagnóstico DIABETES TIPO II. EL JUZGADO 16 PENAL MUNICIPAL DEBOGOTA. El 23/04/2004 profirió fallo de tutela en primera instancia No.2004-175 RESOLVIENDO 1- TUTELAR los derechos fundamentales a la vida digna, a la seguridad social y a la salud. 2- ORDENAR a SANITAS EPS que autorice y suministre la TIRILLAS PARA GLUCOMETRIA requeridas por el citado ciudadano. OTORGA recobro ante el FOSYGA. Aporta fallo de tutela que cubre la tecnología no pos recobrado. </t>
  </si>
  <si>
    <t>Paciente MERA DE MOSQUERA GRACIELA  identificado con C.C. No. 25525513 A quien su médico tratante le diagnóstico DIABETES, INSUFICIENCIA RENAL, EVENTRACION, SECUELAS DE ACCIDENTE CEREBROVASCULAR. EL JUZGADO 26 CIVIL MUNICIPAL DE SANTIAGO DE CALI. El 06/12/2011 profirió fallo de tutela en primera instancia No.2012-00801-00 RESOLVIENDO 1- TUTELAR los derechos fundamentales a la vida digna, a la seguridad social y a la salud. 2- ORDENAR a SANITAS EPS que proceda a autorizar el servicio de HOMECARE en el domicilio de la paciente, así como también el cuidado de una enfermera permanente, el servicio de ambulancia para traslados a las distintas ips, la provisión de pañales desechables, complementos alimenticios, la dotación en calidad de préstamo de una cama hospitalaria con barandas y demás asistencia médica integral (quirúrgica, hospitalaria, farmacéutica, ayudas diagnósticas, valoraciones con especialistas, terapias, suplementos alimenticios y multivitamínicos, elementos, insumos, etc.), que le sea prescrita por el médico tratante. OTORGA recobro ante el FOSYGA. Aporta fallo de tutela que ordena la integralidad en el tratamiento a las patologías del paciente, el cual cubre la tecnología no pos recobrado. Glosa 1-02 injustificada, el servicio medico o prestacion de salud objeto de la solicitud de recobro si corresponda a lo ordenado por el fallo de tutela .</t>
  </si>
  <si>
    <t xml:space="preserve">Paciente OLARTE LUGO GABRIELA identificado con R.C. No. 1014878295 A quien su médico tratante le diagnóstico HIPERINSULINISMO E HIPOGLICEMIA. EL JUZGADO 62 CIVIL MUNICIPAL DE BOGOTA. El 27/06/2013 profirió fallo de tutela en primera instancia No.2013-0725 RESOLVIENDO 1- TUTELAR los derechos fundamentales a la vida digna, a la seguridad social y a la salud. 2- ORDENAR a SANITAS EPS que proceda a suministrar el tratamiento integral requerido por la menor accionante de acuerdo a las prescripciones médicas provistas por su médico tratante y que se relacione en forma específica a la enfermedad que padece, sin dilación alguna, de manera prioritaria. OTORGA recobro ante el FOSYGA por el 50% de los costos en que incurra por el cumplimiento de esta decisión. Aporta fallo de tutela que ordena la integralidad en el tratamiento a las patologías del paciente, el cual cubre la tecnología no pos recobrado. </t>
  </si>
  <si>
    <t>Paciente CARDENAS DE PEREA ELENA identificado con C.C. No. 29584284 A quien su médico tratante le diagnóstico DIABETES MELLITUS TIPO II, ANEMIA, ALZHEIMER, FALLA CARDIACA SEVERA. EL JUZGADO 17 PENAL MUNICIPAL CON FUNCIONES DE CONTROL DE GARANTIAS DE CALI. El 06/10/2014 profirió fallo de tutela en primera instancia No.2014-00172-00 RESOLVIENDO 1- TUTELAR los derechos fundamentales a la vida digna, a la seguridad social y a la salud. 2- ORDENAR a SANITAS EPS que proceda a autorizar el servicio de enfermera las 24 horas, así mismo se le ordena a la eps accionada, se sirva brindar atención integral en favor de la señora, atendiendo las múltiples patologías que padece la misma, con el cubrimiento de los servicios en salud que requiere, ya sean procedimientos, exámenes, medicamentos, tratamientos, insumos, valoraciones y todo cuanto sea necesario para el mejoramiento de la salud de la ofendida. Aporta fallo de tutela que ordena la integralidad en el tratamiento a las patologías del paciente, el cual cubre la tecnología no pos recobrado.</t>
  </si>
  <si>
    <t xml:space="preserve">Paciente GARCIA MARQUEZ GUSTAVO ADOLFO identificado con C.C. No. 3797064 A quien su médico tratante le diagnóstico ALZHEIMER Y DIABETES. EL JUZGADO 30 PENAL MUNICIPAL DE BOGOTA. El 04/03/2010 profirió fallo de tutela en primera instancia No.0022-2010 RESOLVIENDO 1- TUTELAR los derechos fundamentales a la vida digna, a la seguridad social y a la salud. 2- ORDENAR a SANITAS EPS que autorice la enfermera permanente, el suministro de medicamentos, LA CAMA CLINICA CON COLCHON ANTIESCARAS Y EL TRATAMIENTO INTEGRAL que requiere de las patologías que padece. OTORGA recobro ante el FOSYGA. Aporta fallo de tutela que ordena la integralidad en el tratamiento a las patologías del paciente, el cual cubre la tecnología no pos recobrado. </t>
  </si>
  <si>
    <t>Paciente GUTIERREZ QUINONES MANUEL JOSE identificado con C.C. No. 19144196 A quien su médico tratante le diagnóstico CANCER HEPATICO. EL JUZGADO 5 PENAL MUNICIPAL DE BOGOTA. El 26/07/2005 profirió fallo de tutela en primera instancia No.00196-05 RESOLVIENDO 1- TUTELAR los derechos fundamentales a la vida digna, a la seguridad social y a la salud. 2- ORDENAR a SANITAS EPS que realice todos los trámites necesarios para la práctica del TRASPLANTE DE HIGADO que requiere el paciente, suministrando el medicamento DACLIZOMAB, por el tiempo que resulte preciso, así como brindar el tratamiento integral indispensable para su mejoría tanto pre como post operatorios. OTORGA recobro ante el FOSYGA. Aporta fallo de tutela que ordena la integralidad en el tratamiento a las patologías del paciente, el cual cubre la tecnología no pos recobrado. EL JUZGADO 19 PENAL DEL CIRCUITO DE BOGOTA. El 19/09/2005 profirió fallo de tutela en segunda instancia No.05-354 RESOLVIENDO 1- CONFIRMAR en todas sus partes el fallo proferido por EL JUZGADO 5 PENAL MUNICIPAL DE BOGOTA. El 26/07/2005 objeto de esta impugnación.Glosa 1601 injustificada, aporta fallo de tutela que ordena lo recobrado de forma integral.</t>
  </si>
  <si>
    <t>Paciente ARISTIZABAL DE MEJIA FANNY  identificado con C.C. No. 24864007 A quien su médico tratante le diagnóstico DIABETES MELLITUS TIPO II. EL JUZGADO 7 PENAL MUNICIPAL CON FUNCIONES DE CONTROL DE GARANTIAS DE MANIZALES. El 10/05/2005 profirió fallo de tutela en primera instancia No.2005-00027-00 RESOLVIENDO 1- TUTELAR los derechos fundamentales a la vida digna, a la seguridad social y a la salud. 2- ORDENAR a SANITAS EPS autorizar y asumir el cargo económico del medicamento NOVONORM tab x 2 mgrs, ordenado por el médico tratante en la dosis y por el tiempo que el profesional de la medicina indique. 3- En caso de que la señora llegara a necesitar medicamentos que no se encuentren contemplados dentro del POS derivados de la patología tratada, se autoriza a EPS SANITAS que asuma la responsabilidad de ellos y se le OTORGA recobro ante el FOSYGA. Aporta fallo de tutela que ordena la integralidad en el tratamiento a las patologías del paciente, el cual cubre la tecnología no pos recobrado.Glosa 1601 injustificada, el fallo de tutela ordena de forma integral lo recobrado.</t>
  </si>
  <si>
    <t>Paciente CHAGUI FLOREZ ABRAHAM identificado con C.C. No.72130163 A quien su médico tratante le diagnóstico OCLUSION TOTAL DE UN VASO, VENTRILOCUO IZQUIERDO CON DISFUNSION CONTRACTIL Y ESTENOSIS LEVE DE DOS VASOS. EL JUZGADO 9 PENAL MUNICIPLAL DE BARRANQUILLA. El 19/07/2005 profirió fallo de tutela en primera instancia No.2005-309 RESOLVIENDO 1- TUTELAR los derechos fundamentales a la vida digna, a la seguridad social y a la salud. 2- ORDENAR a SANITAS EPS que autorice la implantación del STENT MEDICADO, así como el tratamiento integral que su caso requiera. OTORGA recobro ante el FOSYGA. Aporta fallo de tutela que ordena la integralidad en el tratamiento a las patologías del paciente, el cual cubre la tecnología no pos recobrado. EL JUZGADO 29 PENAL MUNICIPAL DE BARRANQUILLA. El 29/07/2005 profirió fallo de tutela en primera instancia No.2005-000332 RESOLVIENDO 1- TUTELAR los derechos fundamentales a la vida digna, a la seguridad social y a la salud. 2- ORDENAR a SANITAS EPS que le sea autorizada  si no lo han hecho la entrega de los medicamentos UNIPRIL 10 MG, PLAVIX 75 MG, BETALOC ZOK 50 MG, VYTORIN 10/20 MG, CARDIOASPIRINA, así como prestar el tratamiento integral que requiera quedando la medida provisional decretada como definitiva. OTORGA recobro ante el FOSYGA. Aporta fallo de tutela que ordena la integralidad en el tratamiento a las patologías del paciente, el cual cubre la tecnología no pos recobrado. Glosa 3505 injustificada, aporta fallo de tutela completo legible y con la información requerida.En los soportes del recobro se evidencia formato de integralidad que justifica médicamente lo recobrado.</t>
  </si>
  <si>
    <t>Paciente SALAZAR CARVAJALINO DANIEL identificado con T.I. No.1001818293 A quien su médico tratante le diagnóstico DIABETES MELLITUS TIPO I. EL JUZGADO 5 PENAL MUNICIPAL DE BARRANQUILLA. El 25/11/2005 profirió fallo de tutela en primera instancia No.00544-05 RESOLVIENDO 1- TUTELAR los derechos fundamentales a la vida digna, a la seguridad social y a la salud. 2- ORDENAR a SANITAS EPS que imparta la orden y entregue al menor todos los medios necesarios para tratar la enfermedad del menor. OTORGA recobro ante el FOSYGA. Aporta fallo de tutela que ordena la integralidad en el tratamiento a las patologías del paciente, el cual cubre la tecnología no pos recobrado. Glosa 1-02 Injustificada, el medicamento, servicio medico o prestacion de salud objeto de la solicitud de recobro  corresponde a lo ordenado por el fallo de tutela. El fallo de tutela ordena la integralidad en el tratamiento de las patologías del usuario.</t>
  </si>
  <si>
    <t>Paciente CHAGUI FLOREZ ABRAHAM identificado con C.C. No.72130163 A quien su médico tratante le diagnóstico OCLUSION TOTAL DE UN VASO, VENTRILOCUO IZQUIERDO CON DISFUNSION CONTRACTIL Y ESTENOSIS LEVE DE DOS VASOS. EL JUZGADO 9 PENAL MUNICIPLAL DE BARRANQUILLA. El 19/07/2005 profirió fallo de tutela en primera instancia No.2005-309 RESOLVIENDO 1- TUTELAR los derechos fundamentales a la vida digna, a la seguridad social y a la salud. 2- ORDENAR a SANITAS EPS que autorice la implantación del STENT MEDICADO, así como el tratamiento integral que su caso requiera. OTORGA recobro ante el FOSYGA. Aporta fallo de tutela que ordena la integralidad en el tratamiento a las patologías del paciente, el cual cubre la tecnología no pos recobrado. EL JUZGADO 29 PENAL MUNICIPAL DE BARRANQUILLA. El 29/07/2005 profirió fallo de tutela en primera instancia No.2005-000332 RESOLVIENDO 1- TUTELAR los derechos fundamentales a la vida digna, a la seguridad social y a la salud. 2- ORDENAR a SANITAS EPS que le sea autorizada  si no lo han hecho la entrega de los medicamentos UNIPRIL 10 MG, PLAVIX 75 MG, BETALOC ZOK 50 MG, VYTORIN 10/20 MG, CARDIOASPIRINA, así como prestar el tratamiento integral que requiera quedando la medida provisional decretada como definitiva. OTORGA recobro ante el FOSYGA. Aporta fallo de tutela que ordena la integralidad en el tratamiento a las patologías del paciente, el cual cubre la tecnología no pos recobrado. Glosa 1601 injustificada, el fallo de tutela ordena el tratamiento integral que cubre lo recobrado. Además en los soportes del recobro se evidencia formato de integralidad que justifica médicamente lo recobrado.</t>
  </si>
  <si>
    <t>Paciente ROJAS HERMIDA RODRIGO identificado con C.C. No. 19375202 A quien su médico tratante le diagnóstico DIABETES MELLITUS. EL JUZGADO 69 CIVIL MUNICIPAL DE BOGOTA. El 14/04/2008 profirió fallo de tutela en primera instancia No.08-0447 RESOLVIENDO 1- TUTELAR los derechos fundamentales a la vida digna, a la seguridad social y a la salud. 2- ORDENAR a SANITAS EPS que autorice  el cubrimiento DE LAS TIRILLAS PARA GLUCOMETRIA, LANCETAS que le fueron ordenadas `por el especialista tratante sin condicionamiento alguno, así como el tratamiento integral que necesite y sea ordenado como consecuencia de la patología. NO OTORGA recobro ante el FOSYGA. Aporta fallo de tutela que ordena la integralidad en el tratamiento a las patologías del paciente, el cual cubre la tecnología no pos recobrado. EL JUZGADO 43 CIVIL DEL CIRCUITO. El 23/05/2008 profirió fallo de tutela en segunda instancia No.2008-00447 RESOLVIENDO 1- ADICIONAR el fallo objeto de impugnación proferido por EL JUZGADO 69 CIVIL MUNICIPAL DE BOGOTA. El 14/04/2008 en el sentido de reconocer a favor de la EPS, accionada el derecho de adelantar acciones de recobro ante el FOSYGA.</t>
  </si>
  <si>
    <t xml:space="preserve">Paciente RAMIREZ BARRETO NATALIA  identificado con C.C. No.1019070086 A quien su médico tratante le diagnóstico DIABETES MELLITUS. EL JUZGADO 30 CIVIL MUNICIPAL DE BOGOTA. El 16/12/2004 profirió fallo de tutela en primera instancia No.1641-04 RESOLVIENDO 1- TUTELAR los derechos fundamentales a la vida digna, a la seguridad social y a la salud. 2- ORDENAR a SANITAS EPS que autorice el suministro de los medicamentos, elementos médicos y demás procedimientos, en las cantidades indicadas por el médico. OTORGA recobro ante el FOSYGA  con ocasión al suministro de la droga y los elementos en cuestión y que no están cubiertos por el POS. Aporta fallo de tutela que ordena la integralidad en el tratamiento a las patologías del paciente, el cual cubre la tecnología no pos recobrado. </t>
  </si>
  <si>
    <t>Paciente TARAZONA MORALES MANUEL JOSE identificado con C.C. No. 5466755 A quien su médico tratante le diagnóstico NEFROPATIA DIABETICA CON PROTEINURIA E INTOLERANCIA A INHIBIDORES DE LA ENZIMA CONVERTIDORA DE ANGIOSTENISINA, POLINEUROPATIA DIABETICA. EL JUZGADO 7 CIVIL MUNICIPAL DE BUCARAMANGA. El 20/05/2005 profirió fallo de tutela en primera instancia No.2005-00376 RESOLVIENDO 1- TUTELAR los derechos fundamentales a la vida digna, a la seguridad social y a la salud. 2- ORDENAR a SANITAS EPS autorizar y  suministrar el medicamento ordenado por el médico tratante denominado VALSARTAN tab por 30 de 160 mg y la atención integral que requiera. OTORGA recobro ante el FOSYGA. Aporta fallo de tutela que ordena la integralidad en el tratamiento a las patologías del paciente, el cual cubre la tecnología no pos recobrado.</t>
  </si>
  <si>
    <t>Paciente DIEZ VARGAS NICOLAS MAURICIO identificado con C.C. No. 19345205 A quien su médico tratante le diagnóstico DIABETES MELLITUS TIPO II. EL JUZGADO 23 PENAL MUNICIPAL DE BOGOTA. El 13/10/2003 profirió fallo de tutela en primera instancia No.0183-03 RESOLVIENDO 1- TUTELAR los derechos fundamentales a la vida digna, a la seguridad social y a la salud. 2- ORDENAR a SANITAS EPS que asumir el pago de los costos ocasionados por la intervención quirúrgica y el tratamiento postoperatorio y proporcionar los tratamientos posteriores tanto médicos como quirúrgicos y de hospitalización que requiera el paciente. Aporta fallo de tutela que ordena la integralidad en el tratamiento a las patologías del paciente, el cual cubre la tecnología no pos recobrado.Glosa q601 injustificada, el fallo de tutela ordena lo recobrado de forma integral.104563984</t>
  </si>
  <si>
    <t>Paciente RIVEROS TARAZONA ANDRES RICARDO identificado con C.C. No. 79982675 A quien su médico tratante le diagnóstico ARTROSIS GLENOHUMERAL. EL JUZGADO 70 CIVIL MUNICIPAL DE BOGOTA. El 09/06/2008 profirió fallo de tutela en primera instancia No.2007-0820 RESOLVIENDO 1- TUTELAR los derechos fundamentales a la vida digna, a la seguridad social y a la salud. 2- ORDENAR a SANITAS EPS que autorice la BOMBA DE GLUCOSA MEDTRONIC CON SISTEMA DE MONITOREO DE GLUCOSA.CON TODOS SUS ADITAMIENTOS COMO SON SET DE INFUSION PARA BOMBA DE INSULINA Y SENSORES PARA EL SISTEMA DE MONITOREO, INSULINA ANALOGICA NOVORAPID, incluyéndose exámenes, medicamentos, procedimientos y demás que requiera así como el tratamiento integral. OTORGA recobro ante el FOSYGA. Aporta fallo de tutela que ordena la integralidad en el tratamiento a las patologías del paciente, el cual cubre la tecnología no pos recobrado. EL JUZADO 5 CIVIL DEL CIRCUITO DE BOGOTA. El 04/07/2008 profirió fallo de tutela en segunda instancia No.2007-0820 RESOLVIENDO 1- CONFIRMAR la provincia calendada 09/06/2008 proferida por EL JUZGADO 70 CIVIL MUNICIPAL DE BOGOTA. 2- ACLARAR en el sentido de indicar que EPS SANITAS puede repetir contra la subcuenta de la NACION- MINISTERIO DE SALUD- FOSYGA,  lo invertido en cuanto el costo del suministro de la  BOMBA DE GLUCOSA MEDTRONIC CON SISTEMA DE MONITOREO DE GLUCOSA.CON TODOS SUS ADITAMIENTOS COMO SON SET DE INFUSION PARA BOMBA DE INSULINA Y SENSORES PARA EL SISTEMA DE MONITOREO, INSULINA ANALOGICA NOVORAPID, tratamientos, cirugías y demás que requiera el accionante, así como el tratamiento integral de su enfermedad.Glosa 1601 injustificada, el fallo de tuela ordena lo recobrado de forma integral, en los soportes del recobro se evidencia formato de integralidad que justifica médicamente lo recobrado.</t>
  </si>
  <si>
    <t>Paciente SOTELO PIMIENTA ESTEBAN identificado con T.I. No. 1000470212 A quien su médico tratante le diagnóstico DIABETES TIPO I. EL JUZGADO 67 CIVIL MUNICIPAL DE BOGOTA. El 18/12/2006 profirió fallo de tutela en primera instancia No.1398-06 RESOLVIENDO 1- TUTELAR los derechos fundamentales a la vida digna, a la seguridad social y a la salud. 2- ORDENAR a SANITAS EPS autorizar LAS TIRILLAS, LAS AMPOLLETAS DE INSULINA LISPRO HUMALOG Y LANTUS GRAGINA Y LAS LANCETAS, que se encuentran dentro del pos. NO OTORGA recobro ante el FOSYGA. Aporta fallo de tutela que cubre la tecnología no pos recobrado. EL JUZGAO 31 CIVIL DEL CIRCUITO DE BOGOTA. El 09/02/2007 profirió fallo de tutela en segunda instancia No. RESOLVIENDO 1-CONFIRMAR el fallo proferido por EL JUZGADO 67 CIVIL MUNICIPAL DE BOGOTA, y ADICIONAR que la entidad accionada podrá repetir por los valores que por ley no le sean de su cargo.Glosa 3505 injustificada, el fallo de tutela es aportado y contiene la información requerida.Glosa 3505 injustificada, aporta fallo de tutela completo, legible que contiene la información requerida.</t>
  </si>
  <si>
    <t>Paciente VILLA RODRIGUEZ ROSSY ANDREA identificado con T.I. No. 98042370673 A quien su médico tratante le diagnóstico DIABETES MELLITUS TIPO I INSULINO DEPENDIENTE. EL JUZGADO 11 PENAL MUNICIPAL DE BARRANQUILLA. El 27/05/2005 profirió fallo de tutela en primera instancia No.00212-2005 RESOLVIENDO 1- TUTELAR los derechos fundamentales a la vida digna, a la seguridad social y a la salud. 2- ORDENAR a SANITAS EPS que preste de manera inmediata e integral los servicios médicos y demás requeridos por la paciente y autorice la entrega de los medicamentos, TIRILLAS REACTIVAS PARA GLUCOMETRO, jeringas para aplicar insulina para el control de esta mortal enfermedad, los que han sido prescritos por sus médicos tratantes. OTORGA recobro ante el FOSYGA. Aporta fallo de tutela que ordena la integralidad en el tratamiento a las patologías del paciente, el cual cubre la tecnología no pos recobrado.</t>
  </si>
  <si>
    <t xml:space="preserve">Paciente RESTREPO MONTOYA SUSANA KATRINA identificado con C.C. No. 1140847235 A quien su médico tratante le diagnóstico DIABETES MELLITUS TIPO I. EL JUZGADO 1 PENAL MUNICIPAL DE BARRANQUILLA. El 23/12/2004 profirió fallo de tutela en primera instancia No.0556-04 RESOLVIENDO 1- TUTELAR los derechos fundamentales a la vida digna, a la seguridad social y a la salud. 2- ORDENAR a SANITAS EPS que autorice y entregue los medicamentos denominados INSUIINK LARGJNA (LANTUS), INSULINA LISPRO (HUMALOG) Y TIRILLAS REACTIVAS ordenados por ci médico tratante. OTORGA recobro ante el FOSYGA. Aporta fallo de tutela que cubre la tecnología no pos recobrado. </t>
  </si>
  <si>
    <t>Paciente MOLANO BENITEZ JOSE ANTONIO identificado con C.C. No. 17118752 A quien su médico tratante le diagnóstico HIPERTENSION. EL JUZGADO 21 PENAL MUNICIPAL DE SANTIAGO DE CALI. El 30/09/2004 profirió fallo de tutela en primera instancia No.2004-00198-00 RESOLVIENDO 1- TUTELAR los derechos fundamentales a la vida digna, a la seguridad social y a la salud. 2- ORDENAR a SANITAS EPS que autorice y entregue el medicamento VALSARTAN, así como también se le preste atención médica integral que su estado de salud demande, lo cual incluye medicamentos, exámenes y demás procedimientos. OTORGA recobro ante el FOSYGA. Aporta fallo de tutela que ordena la integralidad en el tratamiento a las patologías del paciente, el cual cubre la tecnología no pos recobrado.Glosa 1601 injustificada.</t>
  </si>
  <si>
    <t>Recobro presentado por CTC, NO aplica auditoría jurídica.</t>
  </si>
  <si>
    <t>GLOSA INJUSTIFICADA,  EL MEDICAMENTO, SERVICIO MEDICO O PRESTACION DE SALUD OBJETO DE LA SOLICITUD DE RECOBRO  CORRESPONDE A LO ORDENADO POR EL FALLO DE TUTELA</t>
  </si>
  <si>
    <t>GLOSA INJUSTIFICADA, EL FALLO DE TUTELA ORDENA LO RECOBRADO.</t>
  </si>
  <si>
    <t>El fallo de tutela y/o sus anexos no se aporta(n), o no contiene(n) la información requerida</t>
  </si>
  <si>
    <t>GLOSA INJUSTIFICADA, EL FALLO DE TUTELA Y SUS ANEXOS SE APORTAN Y CONTIENEN LA INFORMACIÓN REQUERIDA</t>
  </si>
  <si>
    <t>PACIENTE MENDIVIL HUFFINGTON MAURICIO JOSE A QUIEN SU MÉDICO TRATANTE LE DIAGNOSTICÓ DIABETES MELLITUS NO ESPECIFICADA, CON OTRAS COMPLICACIONES ESPECIFICADAS POR LO QUE CONSIDERA ORDENAR BOMBA  INSULINA, EN LA FECHA 17/07/2013, EN VIGENCIA DE ACUERDO 029 DE 2011 Y SEGÚN SOPORTES ADJUNTOS, LA TECNOLOGÍA RECOBRADA SE ENCUENTRA DESCRITA EXPLICITAMENTE EN LOS ANEXOS TÉCNICOS, POR LO QUE SE CONSIDERA UNA TECNOLOGÍA POS Y NO PUEDE SER RECOBRADA A LA ADRES.</t>
  </si>
  <si>
    <t>PACIENTE GANDUR ABUABARA MARIA SBANY A QUIEN SU MÉDICO TRATANTE LE DIAGNOSTICÓ DIABETES I POR LO QUE CONSIDERA ORDENAR GLUCOMETRO FREESTYLE, EN LA FECHA 02/10/2014, EN VIGENCIA DE RESOLUCIÓN 5521 DE 2013 Y SEGÚN SOPORTES ADJUNTOS, LA TECNOLOGÍA RECOBRADA SE ENCUENTRA DESCRITA EXPLICITAMENTE EN LOS ANEXOS TÉCNICOS CON TOPES DE COBERTURA, POR LO QUE SE CONSIDERA UNA TECNOLOGÍA POS Y NO PUEDE SER RECOBRADA A LA ADRES.</t>
  </si>
  <si>
    <t>PACIENTE CORREDOR DE ALVAREZ BLANCA ELVIRA A QUIEN SU MÉDICO TRATANTE LE DIAGNOSTICÓ DIABETES 2 POR LO QUE CONSIDERA ORDENAR LANCETA ABBOT PAREA GLUCOMETRIA, EN LA FECHA 13/08/2014,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</si>
  <si>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RECOBROS SIN IMAGEN PARA PODER DETERMINAR COBERTURA DE LA TECNOLOGIA RESPECTO A LO FACTURADO Y ENTREGADO AL MES YA QUE ESTA TECNOLOGIA ESTA SUGETA A TOPES DE COBERTURA POR DIAGNOSTICO DE DIABETES 1 CON ENTREGAS DE 100 AL MES Y DIABETES 2 CON ENTREGAS AL MES DE 50</t>
  </si>
  <si>
    <t>PACIENTE CRISTANCHO WILCHES MARLENE  A QUIEN SU MÉDICO TRATANTE LE DIAGNOSTICÓ DIABETES 2 POR LO QUE CONSIDERA ORDENAR LANCETA GLUCOMETRICA MEDISENSE, EN LA FECHA 25/11/2014,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</si>
  <si>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PALACIO RAIGOSA DAVID  A QUIEN SU MÉDICO TRATANTE LE DIAGNOSTICÓ DIABETES I POR LO QUE CONSIDERA ORDENAR LANCETA GLUCOMETRICA MEDISENSE, EN LA FECHA 21/11/2014,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</si>
  <si>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VILLA GOMEZ DAISY ISABEL A QUIEN SU MÉDICO TRATANTE LE DIAGNOSTICÓ DIABETES I POR LO QUE CONSIDERA ORDENAR LANCETA MEDISENSE, EN LA FECHA 06/07/2013,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</si>
  <si>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VILLA GOMEZ DAISY ISABEL A QUIEN SU MÉDICO TRATANTE LE DIAGNOSTICÓ DIABETES I POR LO QUE CONSIDERA ORDENAR LANCETA MEDISENSE, EN LA FECHA 06/08/2013,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</si>
  <si>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2 POR LO QUE CONSIDERA ORDENAR LANCETA MEDISENSE, EN LA FECHA 14/03/2014,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</si>
  <si>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VENGOECHEA CARREÑO VICTORIA EUGENIA A QUIEN SU MÉDICO TRATANTE LE DIAGNOSTICÓ DIABETES I POR LO QUE CONSIDERA ORDENAR LANCETA MEDISENSE, EN LA FECHA 17/03/2014,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</si>
  <si>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VENGOECHEA CARRENO VICTORIA EUGENIA A QUIEN SU MÉDICO TRATANTE LE DIAGNOSTICÓ DIABETES I POR LO QUE CONSIDERA ORDENAR LANCETA MEDISENSE, EN LA FECHA 17/02/2014,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</si>
  <si>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I POR LO QUE CONSIDERA ORDENAR LANCETA MEDISENSE, EN LA FECHA 13/11/2013,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</si>
  <si>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2 POR LO QUE CONSIDERA ORDENAR LANCETA MEDISENSE, EN LA FECHA 13/01/2014,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</si>
  <si>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CRUZ DE ARIZA FLOR DE MARIA A QUIEN SU MÉDICO TRATANTE LE DIAGNOSTICÓ DIABETES 2 POR LO QUE CONSIDERA ORDENAR LANCETA MEDISENSE, EN LA FECHA 10/12/2013,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</si>
  <si>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ACUÑA DE ACEVEDO LEONOR  A QUIEN SU MÉDICO TRATANTE LE DIAGNOSTICÓ DIABETES 2 POR LO QUE CONSIDERA ORDENAR LANCETA MEDISENSE, EN LA FECHA 09/11/2013,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</si>
  <si>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BARRAGAN CANTOR JAIME  A QUIEN SU MÉDICO TRATANTE LE DIAGNOSTICÓ DIABETES I POR LO QUE CONSIDERA ORDENAR LANCETA MEDISENSE, EN LA FECHA 22/12/2012,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</si>
  <si>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MAHECHA DE GAITAN ROSA HERSILIA A QUIEN SU MÉDICO TRATANTE LE DIAGNOSTICÓ DIABETES 2 POR LO QUE CONSIDERA ORDENAR LANCETA MEDISENSE, EN LA FECHA 08/10/2012,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 EN SOPORTES SE ENVIDENCIA CERTIFICACION DEL REPRESENTANTE LEGAL ACLARANDO ESTADO ACTIVO DEL USUARIO PARA EL PERIODO DE COTIZACION 08-10-2012.</t>
  </si>
  <si>
    <t>PACIENTE APARICIO DE BAYONA HERMENCIA  A QUIEN SU MÉDICO TRATANTE LE DIAGNOSTICÓ DIABETES I POR LO QUE CONSIDERA ORDENAR LANCETA MEDISENSE, EN LA FECHA 18/04/2013,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</si>
  <si>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CARDENAS DE PEREA ELENA  A QUIEN SU MÉDICO TRATANTE LE DIAGNOSTICÓ DIABETES 2 POR LO QUE CONSIDERA ORDENAR LANCETA MEDISENSE, EN LA FECHA 18/01/2013,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SE EVIDENCIA FACTURADO Y ENTREGADO 60 LANCETAS, CUBIERTOS EN EL PBS 50 AL MES, SE DEBE RECONOCER 10 LAS CUALES SON LAS RECOBRADAS EN EL DICTAMEN</t>
  </si>
  <si>
    <t>PACIENTE MOLINA DE DIAZ MARIA ALBERTINA A QUIEN SU MÉDICO TRATANTE LE DIAGNOSTICÓ DIABETES I POR LO QUE CONSIDERA ORDENAR LANCETA MEDISENSE, EN LA FECHA 10/01/2013,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SE EVIDENCIA ENTREGADOS Y FACTURADOS 120, INCLUIDAS EN EL PBS 100 AL MES, SE RECONOCEN 20 POR VALOR DE $ 2.280 Y SE DESCUENTA LA DIFERENCIA POR MAYOR VALOR DE $ 3.400</t>
  </si>
  <si>
    <t>PACIENTE MOLINA DE DIAZ MARIA ALBERTINA A QUIEN SU MÉDICO TRATANTE LE DIAGNOSTICÓ DIABETES I POR LO QUE CONSIDERA ORDENAR LANCETA MEDISENSE, EN LA FECHA 13/02/2013,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SE EVIDENCIA ENTREGADOS Y FACTURADOS 120, INCLUIDAS EN EL PBS 100 AL MES, SE RECONOCEN 20 POR VALOR DE $ 2.280 Y SE DESCUENTA LA DIFERENCIA POR MAYOR VALOR DE $ 5.700</t>
  </si>
  <si>
    <t>PACIENTE GUEVARA CARDENAS YANIRA  A QUIEN SU MÉDICO TRATANTE LE DIAGNOSTICÓ DIABETES GESTACIONAL POR LO QUE CONSIDERA ORDENAR LANCETA MEDISENSE, EN LA FECHA 29/12/2012, EN VIGENCIA DE ACUERDO 029 DE 2011 Y SEGÚN SOPORTES ADJUNTOS, LA TECNOLOGÍA RECOBRADA SE ENCUENTRA DESCRITA EXPLICITAMENTE EN LOS ANEXOS TÉCNICOS CON TOPES DE COBERTURA PARA DIABETES 1 Y 2, POR LO QUE SE CONSIDERA UNA TECNOLOGÍA NO POS Y PUEDE SER RECOBRADA A LA ADRES YA QUE NO PERTENECE A LA DIABETES MENCIONADAS POR LA NORMA</t>
  </si>
  <si>
    <t>PACIENTE ROMERO SILVA IRIS ADRIANA A QUIEN SU MÉDICO TRATANTE LE DIAGNOSTICÓ DIABETES GESTACIONAL DE 27 SEMANAS DE EMBARAZO POR LO QUE CONSIDERA ORDENAR LANCETA MEDISENSE, EN LA FECHA 17/03/2014,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</si>
  <si>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PALACIO RAIGOSA LUIS ANDRES A QUIEN SU MÉDICO TRATANTE LE DIAGNOSTICÓ DIABETES 2 POR LO QUE CONSIDERA ORDENAR LANCETA MEDISENSE, EN LA FECHA 06/03/2014,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</si>
  <si>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HOYOS GOMEZ MONICA  A QUIEN SU MÉDICO TRATANTE LE DIAGNOSTICÓ DIABETES GESTACIONAL DE 33 SEMANAS DE EMBARAZO POR LO QUE CONSIDERA ORDENAR LANCETA MEDISENSE, EN LA FECHA 20/12/2014,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</si>
  <si>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CRISTANCHO WILCHES MARLENE  A QUIEN SU MÉDICO TRATANTE LE DIAGNOSTICÓ DIABETES 2 POR LO QUE CONSIDERA ORDENAR LANCETA MEDISENSE, EN LA FECHA 29/12/2014,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</si>
  <si>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VELANDIA ZAMBRANO DIANA ROCIO A QUIEN SU MÉDICO TRATANTE LE DIAGNOSTICÓ DIABETES GESTACIONAL POR LO QUE CONSIDERA ORDENAR LANCETA MEDISENSE, EN LA FECHA 30/01/2014,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</si>
  <si>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CRISTANCHO WILCHES MARLENE  A QUIEN SU MÉDICO TRATANTE LE DIAGNOSTICÓ DIABETES 2 POR LO QUE CONSIDERA ORDENAR LANCETA MEDISENSE, EN LA FECHA 23/01/2015,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 VALIDANDO BASE BDUA SE EVIDENCIA DATOS DEL USUARIO CORRECTOS CON FECHA FINALIZACION DE AFILIACION 14/09/2017 EN EL REGIMEN CONTRIBUTIVO PARA ENTIDAD PROMOTORA DE SALUD SANITAS S.A.S. Y LA FECHA DE PRESTACION ES 23/01/2015, EL CUAL CUBRE EL TIEMPO DE COBERTURA EN SU AFILIACION CON LA ENTIDAD.</t>
  </si>
  <si>
    <t>PACIENTE MARTINEZ DE DIAZ BELEN  A QUIEN SU MÉDICO TRATANTE LE DIAGNOSTICÓ DIABETES 2 POR LO QUE CONSIDERA ORDENAR LANCETA MEDISENSE, EN LA FECHA 28/12/2012,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</si>
  <si>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MARTINEZ DE DIAZ BELEN  A QUIEN SU MÉDICO TRATANTE LE DIAGNOSTICÓ DIABETES 2 POR LO QUE CONSIDERA ORDENAR LANCETA MEDISENSE, EN LA FECHA 05/02/2013,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</si>
  <si>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HENNESEEY URQUIJO HENRY  A QUIEN SU MÉDICO TRATANTE LE DIAGNOSTICÓ DIABETES 2 POR LO QUE CONSIDERA ORDENAR LANCETA MEDISENSE, EN LA FECHA 27/04/2013,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</si>
  <si>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SANABRIA AVILA TERESA EDELMIRA A QUIEN SU MÉDICO TRATANTE LE DIAGNOSTICÓ ARTROSIS, DEGENERATIVA, HIPERTENSION ARTERIAL, HIPOTIROIDISMO POR LO QUE CONSIDERA ORDENAR LANCETA MEDISENSE, EN LA FECHA 18/09/2013,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</si>
  <si>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GUTIERREZ DE OCAMPO JUAN CARLOS A QUIEN SU MÉDICO TRATANTE LE DIAGNOSTICÓ DIABETES 2 POR LO QUE CONSIDERA ORDENAR LANCETA MEDISENSE, EN LA FECHA 03/09/2013,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</si>
  <si>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GALLEGO BORJA MARIA ALICIA A QUIEN SU MÉDICO TRATANTE LE DIAGNOSTICÓ DIABETES PREGESTACIONAL POR LO QUE CONSIDERA ORDENAR LANCETA MEDISENSE, EN LA FECHA 15/11/2014,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</si>
  <si>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HERNANDEZ BARRAGAN WILLIAM  A QUIEN SU MÉDICO TRATANTE LE DIAGNOSTICÓ DIABETES 2 POR LO QUE CONSIDERA ORDENAR LANCETA MEDISENSE, EN LA FECHA 11/07/2013,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</si>
  <si>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CRUZ MONTEALEGRE MARIA CAMILA A QUIEN SU MÉDICO TRATANTE LE DIAGNOSTICÓ DIABETES 2 POR LO QUE CONSIDERA ORDENAR LANCETA MEDISENSE, EN LA FECHA 07/07/2014,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</si>
  <si>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RENZA ISAZA BERNEY ARMANDO A QUIEN SU MÉDICO TRATANTE LE DIAGNOSTICÓ TRAUMATISMO CRANEO ENCEFALICO SEVERO, SIN EVIDENCIA DE DIABETES EN SOPORTES POR LO QUE CONSIDERA ORDENAR LANCETA MEDISENSE CAJ X 200, EN LA FECHA 30/12/2013,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</si>
  <si>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MORALES LABBATE ARTUR  A QUIEN SU MÉDICO TRATANTE LE DIAGNOSTICÓ DIABETES 2 POR LO QUE CONSIDERA ORDENAR LANCETA PERFORMA MULTICLIX, EN LA FECHA 21/11/2013,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</si>
  <si>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I POR LO QUE CONSIDERA ORDENAR LANCETA THIN LANCETS, EN LA FECHA 17/05/2014,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</si>
  <si>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2 POR LO QUE CONSIDERA ORDENAR LANCETA THIN LANCETS ABBOT, EN LA FECHA 12/02/2014,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</si>
  <si>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PENA  JUAN  A QUIEN SU MÉDICO TRATANTE LE DIAGNOSTICÓ DIABETES MELLITUS INSULINODEPENDIENTE SIN MENCIÓN DE COMPLICACIÓN POR LO QUE CONSIDERA ORDENAR LANCETA ULTRASOFT REF 02080101 LIFESCAN, EN LA FECHA 31/12/2010, EN VIGENCIA DE ACUERDO 008 DE 2009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 .</t>
  </si>
  <si>
    <t>PACIENTE HARB SALLED ABDUL HADY JAMIL A QUIEN SU MÉDICO TRATANTE LE DIAGNOSTICÓ DIABETES 2 POR LO QUE CONSIDERA ORDENAR LANCETAS MEDISENSE, EN LA FECHA 20/09/2014,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</si>
  <si>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DURANGO CUADRADO ELSY DE LOS ANGELES A QUIEN SU MÉDICO TRATANTE LE DIAGNOSTICÓ DIABETES PREGESTACIONAL POR LO QUE CONSIDERA ORDENAR LANCETAS THIN LANCETS ABBOTT, EN LA FECHA 17/07/2014,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</si>
  <si>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PENA  JUAN  A QUIEN SU MÉDICO TRATANTE LE DIAGNOSTICÓ DIABETES MELLITUS INSULINODEPENDIENTE SIN MENCIÓN DE COMPLICACIÓN POR LO QUE CONSIDERA ORDENAR LANCETAS ULTRASOFT REF 02080001 ONE TOUCH, EN LA FECHA 31/12/2010, EN VIGENCIA DE ACUERDO 008 DE 2009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 .</t>
  </si>
  <si>
    <t>PACIENTE DURAN VARGAS CLAUDIA PATRICIA A QUIEN SU MÉDICO TRATANTE LE DIAGNOSTICÓ DIABETES MELLITUS INSULINODEPENDIENTE SIN MENCIÓN DE COMPLICACIÓN POR LO QUE CONSIDERA ORDENAR LANTUS 100 IU/ML (INSULINA GLARGINA), EN LA FECHA 02/12/2011, EN VIGENCIA DE ACUERDO 008 DE 2009 Y SEGÚN SOPORTES ADJUNTOS, LA TECNOLOGÍA RECOBRADA NO SE ENCUENTRA DESCRITA EXPLICITAMENTE EN LOS ANEXOS TÉCNICOS, POR LO QUE SE CONSIDERA UNA TECNOLOGÍA NO POS Y PUEDE SER RECOBRADA A LA ADRES. ACLARACION DE LA NOTA EXTERNA 201433200083073</t>
  </si>
  <si>
    <t>PACIENTE POSADA MEJIA OSCAR  A QUIEN SU MÉDICO TRATANTE LE DIAGNOSTICÓ OTRA DIABETES MELLITUS ESPECIFICADA, SIN MENCIÓN DE COMPLICACIÓN POR LO QUE CONSIDERA ORDENAR LANTUS 100 IU/ML (INSULINA GLARGINA), EN LA FECHA 26/02/2011, EN VIGENCIA DE ACUERDO 008 DE 2009 Y SEGÚN SOPORTES ADJUNTOS, LA TECNOLOGÍA RECOBRADA NO SE ENCUENTRA DESCRITA EXPLICITAMENTE EN LOS ANEXOS TÉCNICOS, POR LO QUE SE CONSIDERA UNA TECNOLOGÍA NO POS Y PUEDE SER RECOBRADA A LA ADRES. ACLARACION DE LA NOTA EXTERNA 201433200083073</t>
  </si>
  <si>
    <t>PACIENTE MARIN DEVARGAS ISTMENIA  A QUIEN SU MÉDICO TRATANTE LE DIAGNOSTICÓ DIABETES MELLITUS INSULINODEPENDIENTE SIN MENCIÓN DE COMPLICACIÓN POR LO QUE CONSIDERA ORDENAR LANTUS 100 UI/ML (INSULINA GLA, EN LA FECHA 29/12/2011, EN VIGENCIA DE ACUERDO 008 DE 2009 Y SEGÚN SOPORTES ADJUNTOS, LA TECNOLOGÍA RECOBRADA NO SE ENCUENTRA DESCRITA EXPLICITAMENTE EN LOS ANEXOS TÉCNICOS, POR LO QUE SE CONSIDERA UNA TECNOLOGÍA NO POS Y PUEDE SER RECOBRADA A LA ADRES. ACLARACION DE LA NOTA EXTERNA 201433200083073</t>
  </si>
  <si>
    <t>PACIENTE MARIN DEVARGAS ISTMENIA  A QUIEN SU MÉDICO TRATANTE LE DIAGNOSTICÓ DIABETES MELLITUS INSULINODEPENDIENTE SIN MENCIÓN DE COMPLICACIÓN POR LO QUE CONSIDERA ORDENAR LANTUS 100 UI/ML (INSULINA GLARGINA), EN LA FECHA 18/10/2011, EN VIGENCIA DE ACUERDO 008 DE 2009 Y SEGÚN SOPORTES ADJUNTOS, LA TECNOLOGÍA RECOBRADA NO SE ENCUENTRA DESCRITA EXPLICITAMENTE EN LOS ANEXOS TÉCNICOS, POR LO QUE SE CONSIDERA UNA TECNOLOGÍA NO POS Y PUEDE SER RECOBRADA A LA ADRES. ACLARACION DE LA NOTA EXTERNA 201433200083073</t>
  </si>
  <si>
    <t>PACIENTE ANDRAUS BERRIO LORENA ISABEL A QUIEN SU MÉDICO TRATANTE LE DIAGNOSTICÓ DIABETES MELLITUS INSULINODEPENDIENTE SIN MENCIÓN DE COMPLICACIÓN POR LO QUE CONSIDERA ORDENAR RESERVORIO BOMBA INSULINA, EN LA FECHA 19/06/2012, EN VIGENCIA DE ACUERDO 029 DE 2011 Y SEGÚN SOPORTES ADJUNTOS, LA TECNOLOGÍA RECOBRADA SE ENCUENTRA DESCRITA EXPLICITAMENTE EN LOS ANEXOS TÉCNICOS, POR LO QUE SE CONSIDERA UNA TECNOLOGÍA POS Y NO PUEDE SER RECOBRADA A LA ADRES.</t>
  </si>
  <si>
    <t>PACIENTE BAQUERO VILLALOBOS BLANCA ERICILDA A QUIEN SU MÉDICO TRATANTE LE DIAGNOSTICÓ DIABETES MELLITUS NO ESPECIFICADA, SIN MENCIÓN DE COMPLICACIÓN POR LO QUE CONSIDERA ORDENAR RESERVORIO BOMBA INSULINA, EN LA FECHA 22/06/2012, EN VIGENCIA DE ACUERDO 029 DE 2011 Y SEGÚN SOPORTES ADJUNTOS, LA TECNOLOGÍA RECOBRADA SE ENCUENTRA DESCRITA EXPLICITAMENTE EN LOS ANEXOS TÉCNICOS, POR LO QUE SE CONSIDERA UNA TECNOLOGÍA POS Y NO PUEDE SER RECOBRADA A LA ADRES.</t>
  </si>
  <si>
    <t>PACIENTE ANDRAUS BERRIO LORENA ISABEL A QUIEN SU MÉDICO TRATANTE LE DIAGNOSTICÓ DIABETES MELLITUS INSULINODEPENDIENTE SIN MENCIÓN DE COMPLICACIÓN POR LO QUE CONSIDERA ORDENAR RESERVORIOS BOMBA INSULINA, EN LA FECHA 13/03/2012, EN VIGENCIA DE ACUERDO 029 DE 2011 Y SEGÚN SOPORTES ADJUNTOS, LA TECNOLOGÍA RECOBRADA SE ENCUENTRA DESCRITA EXPLICITAMENTE EN LOS ANEXOS TÉCNICOS, POR LO QUE SE CONSIDERA UNA TECNOLOGÍA POS Y NO PUEDE SER RECOBRADA A LA ADRES.</t>
  </si>
  <si>
    <t>PACIENTE ANDRAUS BERRIO LORENA ISABEL A QUIEN SU MÉDICO TRATANTE LE DIAGNOSTICÓ DIABETES MELLITUS INSULINODEPENDIENTE SIN MENCIÓN DE COMPLICACIÓN POR LO QUE CONSIDERA ORDENAR SET DE INFUSION BOMBA DE INSULINA, EN LA FECHA 13/03/2012, EN VIGENCIA DE ACUERDO 029 DE 2011 Y SEGÚN SOPORTES ADJUNTOS, LA TECNOLOGÍA RECOBRADA SE ENCUENTRA DESCRITA EXPLICITAMENTE EN LOS ANEXOS TÉCNICOS, POR LO QUE SE CONSIDERA UNA TECNOLOGÍA POS Y NO PUEDE SER RECOBRADA A LA ADRES.</t>
  </si>
  <si>
    <t>PACIENTE ANDRAUS BERRIO LORENA ISABEL A QUIEN SU MÉDICO TRATANTE LE DIAGNOSTICÓ DIABETES MELLITUS INSULINODEPENDIENTE SIN MENCIÓN DE COMPLICACIÓN POR LO QUE CONSIDERA ORDENAR SET DE INFUSION BOMBA INSULINA, EN LA FECHA 19/06/2012, EN VIGENCIA DE ACUERDO 029 DE 2011 Y SEGÚN SOPORTES ADJUNTOS, LA TECNOLOGÍA RECOBRADA SE ENCUENTRA DESCRITA EXPLICITAMENTE EN LOS ANEXOS TÉCNICOS, POR LO QUE SE CONSIDERA UNA TECNOLOGÍA POS Y NO PUEDE SER RECOBRADA A LA ADRES.</t>
  </si>
  <si>
    <t>PACIENTE CORREDOR DE ALVAREZ BLANCA ELVIRA A QUIEN SU MÉDICO TRATANTE LE DIAGNOSTICÓ DIABETES 2 POR LO QUE CONSIDERA ORDENAR TIRA DE GLUCOMETRIA  OPTIUM, EN LA FECHA 13/08/2014,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</si>
  <si>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MORALES LABBATE ARTUR  A QUIEN SU MÉDICO TRATANTE LE DIAGNOSTICÓ DIABETES 2 POR LO QUE CONSIDERA ORDENAR TIRA DE GLUCOMETRIA ACCU-CHECK, EN LA FECHA 21/11/2013,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</si>
  <si>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PEREIRA DE URIBE IRENE  A QUIEN SU MÉDICO TRATANTE LE DIAGNOSTICÓ DIABETES 2 POR LO QUE CONSIDERA ORDENAR TIRA DE GLUCOMETRIA ACCU-CHEK, EN LA FECHA 05/12/2013,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</si>
  <si>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ANDRAUS BERRIO LORENA ISABEL A QUIEN SU MÉDICO TRATANTE LE DIAGNOSTICÓ DIABETES I POR LO QUE CONSIDERA ORDENAR TIRA DE GLUCOMETRIA DIAMOND, EN LA FECHA 04/09/2014,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</si>
  <si>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ROBLEDO ROJAS JUAN  A QUIEN SU MÉDICO TRATANTE LE DIAGNOSTICÓ DIABETES I POR LO QUE CONSIDERA ORDENAR TIRA DE GLUCOMETRIA ONE TOUCH, EN LA FECHA 27/01/2014, EN VIGENCIA DE RESOLUCIÓN 5521 DE 2013 Y SEGÚN SOPORTES ADJUNTOS, LA TECNOLOGÍA RECOBRADA SE ENCUENTRA DESCRITA EXPLICITAMENTE EN LOS ANEXOS TÉCNICOS CON TOPES DE COBERTURA, POR LO QUE SE CONSIDERA UNA TECNOLOGÍA NO POS Y PUEDE SER RECOBRADA A LA ADRES, VALOR A RECONOCER RELIQUIDADO $128.864, MAYOR VALOR RECOBRADO $64.336, SE EVIDENCIA FACTURADO Y ENTREGADO 200 TIRAS DE GLUCOMETRIA, SEGÚN LA NORMA VIGENTE PARA LA FECHA DE PRESTACION SE ENCUENTRAN INCLUIDAS EN EL PBS 100 TIRAS DE GLUCOMETRIA AL MES PARA DIABETES 1. POR ENDE SE RECONOCEN SOLO 100 TIRAS Y SE DESCUENTA LA DIFERENCIA POR MAYOR VALOR RECOBRADO</t>
  </si>
  <si>
    <t>PACIENTE RAMIREZ TOBON SEBASTIAN  A QUIEN SU MÉDICO TRATANTE LE DIAGNOSTICÓ DIABETES I POR LO QUE CONSIDERA ORDENAR TIRA DE GLUCOMETRIA ONE TOUCH, EN LA FECHA 17/01/2013,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SE EVIDENCIA ENTREGADOS Y FACTURADOS 200, INCLUIDAS EN EL PBS 100 AL MES, SE RECONOCEN 100 POR VALOR DE $ 128.864</t>
  </si>
  <si>
    <t>PACIENTE PENA  JUAN  A QUIEN SU MÉDICO TRATANTE LE DIAGNOSTICÓ DIABETES MELLITUS INSULINODEPENDIENTE SIN MENCIÓN DE COMPLICACIÓN POR LO QUE CONSIDERA ORDENAR TIRA DE GLUCOMETRIA ONE TOUCH REF 02029801 LIFESCAN, EN LA FECHA 31/12/2010, EN VIGENCIA DE ACUERDO 008 DE 2009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 .</t>
  </si>
  <si>
    <t>PACIENTE MERA DE MOSQUERA GRACIELA  A QUIEN SU MÉDICO TRATANTE LE DIAGNOSTICÓ DIABETES 2 POR LO QUE CONSIDERA ORDENAR TIRA DE GLUCOMETRIA OPTIUM, EN LA FECHA 28/05/2013,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</si>
  <si>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VILLA GOMEZ DAISY ISABEL A QUIEN SU MÉDICO TRATANTE LE DIAGNOSTICÓ DIABETES I POR LO QUE CONSIDERA ORDENAR TIRA DE GLUCOMETRIA OPTIUM, EN LA FECHA 06/07/2013,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</si>
  <si>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VILLA GOMEZ DAISY ISABEL A QUIEN SU MÉDICO TRATANTE LE DIAGNOSTICÓ DIABETES I POR LO QUE CONSIDERA ORDENAR TIRA DE GLUCOMETRIA OPTIUM, EN LA FECHA 06/08/2013,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</si>
  <si>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BOLIVAR DE PE?A AURA MARIA A QUIEN SU MÉDICO TRATANTE LE DIAGNOSTICÓ DIABETES 2 POR LO QUE CONSIDERA ORDENAR TIRA DE GLUCOMETRIA OPTIUM, EN LA FECHA 24/07/2013,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</si>
  <si>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2 POR LO QUE CONSIDERA ORDENAR TIRA DE GLUCOMETRIA OPTIUM, EN LA FECHA 14/03/2014,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</si>
  <si>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I POR LO QUE CONSIDERA ORDENAR TIRA DE GLUCOMETRIA OPTIUM, EN LA FECHA 17/05/2014,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</si>
  <si>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DURANGO CUADRADO ELSY DE LOS ANGELES A QUIEN SU MÉDICO TRATANTE LE DIAGNOSTICÓ DIABETES I POR LO QUE CONSIDERA ORDENAR TIRA DE GLUCOMETRIA OPTIUM, EN LA FECHA 17/07/2014,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</si>
  <si>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DURANGO CUADRADO ELSY DE LOS ANGELES A QUIEN SU MÉDICO TRATANTE LE DIAGNOSTICÓ DIABETES PREGESTACIONAL POR LO QUE CONSIDERA ORDENAR TIRA DE GLUCOMETRIA OPTIUM, EN LA FECHA 17/07/2014,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</si>
  <si>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VENGOECHEA CARREÑO VICTORIA EUGENIA A QUIEN SU MÉDICO TRATANTE LE DIAGNOSTICÓ DIABETES I POR LO QUE CONSIDERA ORDENAR TIRA DE GLUCOMETRIA OPTIUM, EN LA FECHA 17/03/2014,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</si>
  <si>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VENGOECHEA CARRENO VICTORIA EUGENIA A QUIEN SU MÉDICO TRATANTE LE DIAGNOSTICÓ DIABETES I POR LO QUE CONSIDERA ORDENAR TIRA DE GLUCOMETRIA OPTIUM, EN LA FECHA 17/02/2014,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</si>
  <si>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I POR LO QUE CONSIDERA ORDENAR TIRA DE GLUCOMETRIA OPTIUM, EN LA FECHA 13/11/2013,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</si>
  <si>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2 POR LO QUE CONSIDERA ORDENAR TIRA DE GLUCOMETRIA OPTIUM, EN LA FECHA 13/01/2014,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</si>
  <si>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CRUZ DE ARIZA FLOR DE MARIA A QUIEN SU MÉDICO TRATANTE LE DIAGNOSTICÓ DIABETES 2 POR LO QUE CONSIDERA ORDENAR TIRA DE GLUCOMETRIA OPTIUM, EN LA FECHA 10/12/2013,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</si>
  <si>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ACUÑA DE ACEVEDO LEONOR  A QUIEN SU MÉDICO TRATANTE LE DIAGNOSTICÓ DIABETES 2 POR LO QUE CONSIDERA ORDENAR TIRA DE GLUCOMETRIA OPTIUM, EN LA FECHA 09/11/2013,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</si>
  <si>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2 POR LO QUE CONSIDERA ORDENAR TIRA DE GLUCOMETRIA OPTIUM, EN LA FECHA 12/02/2014,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</si>
  <si>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VIDALES VELEZ HERNANDO  A QUIEN SU MÉDICO TRATANTE LE DIAGNOSTICÓ DIABETES 2 POR LO QUE CONSIDERA ORDENAR TIRA DE GLUCOMETRIA OPTIUM, EN LA FECHA 16/03/2013,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</si>
  <si>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GUTIERREZ QUINONES MANUEL JOSE A QUIEN SU MÉDICO TRATANTE LE DIAGNOSTICÓ DIABETES 2 POR LO QUE CONSIDERA ORDENAR TIRA DE GLUCOMETRIA OPTIUM, EN LA FECHA 18/10/2013,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</si>
  <si>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ARISTIZABAL DE MEJIA FANNY  A QUIEN SU MÉDICO TRATANTE LE DIAGNOSTICÓ DIABETES 2 POR LO QUE CONSIDERA ORDENAR TIRA DE GLUCOMETRIA OPTIUM, EN LA FECHA 09/11/2013,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</si>
  <si>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BECERRA REYES ALVARO HERNANDO A QUIEN SU MÉDICO TRATANTE LE DIAGNOSTICÓ DIABETES 2 POR LO QUE CONSIDERA ORDENAR TIRA DE GLUCOMETRIA OPTIUM, EN LA FECHA 21/03/2014,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</si>
  <si>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CHAGUI FLOREZ ABRAHAM  A QUIEN SU MÉDICO TRATANTE LE DIAGNOSTICÓ DIABETES 2 POR LO QUE CONSIDERA ORDENAR TIRA DE GLUCOMETRIA OPTIUM, EN LA FECHA 24/10/2014,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</si>
  <si>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CHAGUI FLOREZ ABRAHAM  A QUIEN SU MÉDICO TRATANTE LE DIAGNOSTICÓ DIABETES 2 POR LO QUE CONSIDERA ORDENAR TIRA DE GLUCOMETRIA OPTIUM, EN LA FECHA 23/12/2014,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</si>
  <si>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SALAZAR CARVAJALINO DANIEL  A QUIEN SU MÉDICO TRATANTE LE DIAGNOSTICÓ DIABETES I POR LO QUE CONSIDERA ORDENAR TIRA DE GLUCOMETRIA OPTIUM, EN LA FECHA 02/08/2013,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</si>
  <si>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CHAGUI FLOREZ ABRAHAM  A QUIEN SU MÉDICO TRATANTE LE DIAGNOSTICÓ DIABETES I POR LO QUE CONSIDERA ORDENAR TIRA DE GLUCOMETRIA OPTIUM, EN LA FECHA 25/09/2014,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</si>
  <si>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PALACIO RAIGOSA LUIS ANDRES A QUIEN SU MÉDICO TRATANTE LE DIAGNOSTICÓ DIABETES 2 POR LO QUE CONSIDERA ORDENAR TIRA DE GLUCOMETRIA OPTIUM, EN LA FECHA 07/04/2014,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</si>
  <si>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APARICIO DE BAYONA HERMENCIA  A QUIEN SU MÉDICO TRATANTE LE DIAGNOSTICÓ DIABETES I POR LO QUE CONSIDERA ORDENAR TIRA DE GLUCOMETRIA OPTIUM, EN LA FECHA 18/04/2013,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</si>
  <si>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CARDENAS DE PEREA ELENA  A QUIEN SU MÉDICO TRATANTE LE DIAGNOSTICÓ DIABETES 2 POR LO QUE CONSIDERA ORDENAR TIRA DE GLUCOMETRIA OPTIUM, EN LA FECHA 18/01/2013,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SE EVIDENCIA FACTURADO Y ENTREGADO 60 TIRAS, CUBIERTOS EN EL PBS 50 AL MES, SE DEBE RECONOCER 10 LAS CUALES SON LAS RECOBRADAS EN EL DICTAMEN</t>
  </si>
  <si>
    <t>PACIENTE MOLINA DE DIAZ MARIA ALBERTINA A QUIEN SU MÉDICO TRATANTE LE DIAGNOSTICÓ DIABETES I POR LO QUE CONSIDERA ORDENAR TIRA DE GLUCOMETRIA OPTIUM, EN LA FECHA 10/01/2013,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SE EVIDENCIA ENTREGADOS Y FACTURADOS 120, INCLUIDAS EN EL PBS 100 AL MES, SE RECONOCEN 20 POR VALOR DE $ 8.640  Y SE DESCUENTA LA DIFERENCIA POR MAYOR VALOR DE $ 21.600</t>
  </si>
  <si>
    <t>PACIENTE MOLINA DE DIAZ MARIA ALBERTINA A QUIEN SU MÉDICO TRATANTE LE DIAGNOSTICÓ DIABETES I POR LO QUE CONSIDERA ORDENAR TIRA DE GLUCOMETRIA OPTIUM, EN LA FECHA 13/02/2013,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SE EVIDENCIA ENTREGADOS Y FACTURADOS 120, INCLUIDAS EN EL PBS 100 AL MES, SE RECONOCEN 20 POR VALOR DE $ 8.640  Y SE DESCUENTA LA DIFERENCIA POR MAYOR VALOR DE $ 21.600</t>
  </si>
  <si>
    <t>PACIENTE GUEVARA CARDENAS YANIRA  A QUIEN SU MÉDICO TRATANTE LE DIAGNOSTICÓ DIABETES GESTACIONAL POR LO QUE CONSIDERA ORDENAR TIRA DE GLUCOMETRIA OPTIUM, EN LA FECHA 29/12/2012, EN VIGENCIA DE ACUERDO 029 DE 2011 Y SEGÚN SOPORTES ADJUNTOS, LA TECNOLOGÍA RECOBRADA SE ENCUENTRA DESCRITA EXPLICITAMENTE EN LOS ANEXOS TÉCNICOS CON TOPES DE COBERTURA PARA DIABETES 1 Y 2, POR LO QUE SE CONSIDERA UNA TECNOLOGÍA NO POS Y PUEDE SER RECOBRADA A LA ADRES YA QUE NO PERTENECE A LA DIABETES MENCIONADAS POR LA NORMA</t>
  </si>
  <si>
    <t>PACIENTE VENGOECHEA CARREIO VICTORIA EUGENIA A QUIEN SU MÉDICO TRATANTE LE DIAGNOSTICÓ DIABETES I POR LO QUE CONSIDERA ORDENAR TIRA DE GLUCOMETRIA OPTIUM, EN LA FECHA 16/05/2014,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</si>
  <si>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ROMERO SILVA IRIS ADRIANA A QUIEN SU MÉDICO TRATANTE LE DIAGNOSTICÓ DIABETES GESTACIONAL DE 27 SEMANAS DE EMBARAZO POR LO QUE CONSIDERA ORDENAR TIRA DE GLUCOMETRIA OPTIUM, EN LA FECHA 17/03/2014,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</si>
  <si>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PALACIO RAIGOSA LUIS ANDRES A QUIEN SU MÉDICO TRATANTE LE DIAGNOSTICÓ DIABETES 1 POR LO QUE CONSIDERA ORDENAR TIRA DE GLUCOMETRIA OPTIUM, EN LA FECHA 06/03/2014,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</si>
  <si>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HARB SALLED ABDUL HADY JAMIL A QUIEN SU MÉDICO TRATANTE LE DIAGNOSTICÓ DIABETES 2 POR LO QUE CONSIDERA ORDENAR TIRA DE GLUCOMETRIA OPTIUM, EN LA FECHA 20/09/2014,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</si>
  <si>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CRISTANCHO WILCHES MARLENE  A QUIEN SU MÉDICO TRATANTE LE DIAGNOSTICÓ DIABETES 2 POR LO QUE CONSIDERA ORDENAR TIRA DE GLUCOMETRIA OPTIUM, EN LA FECHA 25/11/2014,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</si>
  <si>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HOYOS GOMEZ MONICA  A QUIEN SU MÉDICO TRATANTE LE DIAGNOSTICÓ DIABETES GESTACIONAL DE 33 SEMANAS DE EMBARAZO POR LO QUE CONSIDERA ORDENAR TIRA DE GLUCOMETRIA OPTIUM, EN LA FECHA 20/12/2014,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</si>
  <si>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CRISTANCHO WILCHES MARLENE  A QUIEN SU MÉDICO TRATANTE LE DIAGNOSTICÓ DIABETES 2 POR LO QUE CONSIDERA ORDENAR TIRA DE GLUCOMETRIA OPTIUM, EN LA FECHA 29/12/2014,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</si>
  <si>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VELANDIA ZAMBRANO DIANA ROCIO A QUIEN SU MÉDICO TRATANTE LE DIAGNOSTICÓ DIABETES GESTACIONAL POR LO QUE CONSIDERA ORDENAR TIRA DE GLUCOMETRIA OPTIUM, EN LA FECHA 30/01/2014,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</si>
  <si>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CRISTANCHO WILCHES MARLENE  A QUIEN SU MÉDICO TRATANTE LE DIAGNOSTICÓ DIABETES 2 POR LO QUE CONSIDERA ORDENAR TIRA DE GLUCOMETRIA OPTIUM, EN LA FECHA 23/01/2015,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COBERTURA.VALIDANDO BASE BDUA SE EVIDENCIA DATOS DEL USUARIO CORRECTOS CON FECHA FINALIZACION DE AFILIACION 14/09/2017 EN EL REGIMEN CONTRIBUTIVO PARA ENTIDAD PROMOTORA DE SALUD SANITAS S.A.S. Y LA FECHA DE PRESTACION ES 23/01/2015, EL CUAL CUBRE EL TIEMPO DE COBERTURA EN SU AFILIACION CON LA ENTIDAD.</t>
  </si>
  <si>
    <t>PACIENTE MARTINEZ DE DIAZ BELEN  A QUIEN SU MÉDICO TRATANTE LE DIAGNOSTICÓ DIABETES 2 POR LO QUE CONSIDERA ORDENAR TIRA DE GLUCOMETRIA OPTIUM, EN LA FECHA 28/12/2012,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</si>
  <si>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MARTINEZ DE DIAZ BELEN  A QUIEN SU MÉDICO TRATANTE LE DIAGNOSTICÓ DIABETES 2 POR LO QUE CONSIDERA ORDENAR TIRA DE GLUCOMETRIA OPTIUM, EN LA FECHA 05/02/2013,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</si>
  <si>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HENNESEEY URQUIJO HENRY  A QUIEN SU MÉDICO TRATANTE LE DIAGNOSTICÓ DIABETES 2 POR LO QUE CONSIDERA ORDENAR TIRA DE GLUCOMETRIA OPTIUM, EN LA FECHA 27/04/2013,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</si>
  <si>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GUTIERREZ DE OCAMPO JUAN CARLOS A QUIEN SU MÉDICO TRATANTE LE DIAGNOSTICÓ DIABETES 2 POR LO QUE CONSIDERA ORDENAR TIRA DE GLUCOMETRIA OPTIUM, EN LA FECHA 03/09/2013,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</si>
  <si>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GALLEGO BORJA MARIA ALICIA A QUIEN SU MÉDICO TRATANTE LE DIAGNOSTICÓ DIABETES PREGESTACIONAL POR LO QUE CONSIDERA ORDENAR TIRA DE GLUCOMETRIA OPTIUM, EN LA FECHA 15/11/2014,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</si>
  <si>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PALACIO RAIGOSA DAVID  A QUIEN SU MÉDICO TRATANTE LE DIAGNOSTICÓ DIABETES I POR LO QUE CONSIDERA ORDENAR TIRA DE GLUCOMETRIA OPTIUM, EN LA FECHA 21/11/2014,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</si>
  <si>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RAMIREZ BARRETO NATALIA  A QUIEN SU MÉDICO TRATANTE LE DIAGNOSTICÓ DIABETES I POR LO QUE CONSIDERA ORDENAR TIRA DE GLUCOMETRIA OPTIUM, EN LA FECHA 22/11/2014,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</si>
  <si>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TARAZONA MORALES MANUEL JOSE A QUIEN SU MÉDICO TRATANTE LE DIAGNOSTICÓ DIABETES 2 POR LO QUE CONSIDERA ORDENAR TIRA DE GLUCOMETRIA OPTIUM, EN LA FECHA 26/12/2014,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</si>
  <si>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CHAGUI FLOREZ ABRAHAM  A QUIEN SU MÉDICO TRATANTE LE DIAGNOSTICÓ DIABETES 2 POR LO QUE CONSIDERA ORDENAR TIRA DE GLUCOMETRIA OPTIUM, EN LA FECHA 20/02/2015,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</si>
  <si>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DELGADO RAMIREZ MARIA EMMA A QUIEN SU MÉDICO TRATANTE LE DIAGNOSTICÓ DIABETES I POR LO QUE CONSIDERA ORDENAR TIRA DE GLUCOMETRIA OPTIUM, EN LA FECHA 04/02/2014,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</si>
  <si>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CANO BEDOYA JOSE ABELARDO A QUIEN SU MÉDICO TRATANTE LE DIAGNOSTICÓ DIABETES I POR LO QUE CONSIDERA ORDENAR TIRA DE GLUCOMETRIA OPTIUM, EN LA FECHA 26/03/2014,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</si>
  <si>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CARRILLO DE OBANDO BLANCA LILIA A QUIEN SU MÉDICO TRATANTE LE DIAGNOSTICÓ DIABETES 2 POR LO QUE CONSIDERA ORDENAR TIRA DE GLUCOMETRIA OPTIUM, EN LA FECHA 21/06/2013,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</si>
  <si>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MARTINEZ GAITAN ABEL ANTONIO A QUIEN SU MÉDICO TRATANTE LE DIAGNOSTICÓ DIABETES I POR LO QUE CONSIDERA ORDENAR TIRA DE GLUCOMETRIA OPTIUM, EN LA FECHA 04/01/2014,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</si>
  <si>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DIEZ VARGAS NICOLAS MAURICIO A QUIEN SU MÉDICO TRATANTE LE DIAGNOSTICÓ DIABETES 2 POR LO QUE CONSIDERA ORDENAR TIRA DE GLUCOMETRIA OPTIUM, EN LA FECHA 19/04/2014,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</si>
  <si>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DELGADO RAMIREZ MARIA EMMA A QUIEN SU MÉDICO TRATANTE LE DIAGNOSTICÓ DIABETES I POR LO QUE CONSIDERA ORDENAR TIRA DE GLUCOMETRIA OPTIUM, EN LA FECHA 28/05/2014,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</si>
  <si>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POSADA MEJIA LIGIA DEL SOCORRO A QUIEN SU MÉDICO TRATANTE LE DIAGNOSTICÓ DIABETES 2 POR LO QUE CONSIDERA ORDENAR TIRA DE GLUCOMETRIA OPTIUM, EN LA FECHA 04/04/2013,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SE EVIDENCIA FACTURADO Y ENTREGADO 90 TIRAS, CUBIERTOS EN EL PBS 50 AL MES, SE DEBE RECONOCER 40. USUARIO REPORTADO EN BASE BDUA CON FECHA DE FINALIZACION DE AFILIACION 30/06/2013 Y LA FECHA DE PRESTACION FUE EL 4/04/2013</t>
  </si>
  <si>
    <t>PACIENTE POSADA MEJIA LIGIA DEL SOCORRO A QUIEN SU MÉDICO TRATANTE LE DIAGNOSTICÓ DIABETES 2 POR LO QUE CONSIDERA ORDENAR TIRA DE GLUCOMETRIA OPTIUM, EN LA FECHA 29/05/2013,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SE EVIDENCIA ENTREGADOS Y FACTURADOS 90, INCLUIDAS EN EL PBS 50 AL MES, SE RECONOCEN 40 POR VALOR DE $ 17.280. USUARIO REPORTADO EN BASE BDUA CON FECHA DE FINALIZACION DE AFILIACION 30/06/2013 Y LA FECHA DE PRESTACION FUE EL 29/05/2013</t>
  </si>
  <si>
    <t>PACIENTE GUERRERO CASTILLO MIGUEL ARTURO A QUIEN SU MÉDICO TRATANTE LE DIAGNOSTICÓ DIABETES I POR LO QUE CONSIDERA ORDENAR TIRA DE GLUCOMETRIA OPTIUM, EN LA FECHA 24/09/2013,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</si>
  <si>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ARCHBOLD ARCHBOLD MAGALY  A QUIEN SU MÉDICO TRATANTE LE DIAGNOSTICÓ DIABETES 2 POR LO QUE CONSIDERA ORDENAR TIRA DE GLUCOMETRIA OPTIUM, EN LA FECHA 18/01/2014,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</si>
  <si>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RIVEROS TARAZONA ANDRES RICARDO A QUIEN SU MÉDICO TRATANTE LE DIAGNOSTICÓ DIABETES I POR LO QUE CONSIDERA ORDENAR TIRA DE GLUCOMETRIA OPTIUM, EN LA FECHA 15/04/2014,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</si>
  <si>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ABDELMUR PULIDO MARTHA  A QUIEN SU MÉDICO TRATANTE LE DIAGNOSTICÓ DIABETES 2 POR LO QUE CONSIDERA ORDENAR TIRA DE GLUCOMETRIA OPTIUM, EN LA FECHA 15/02/2013, EN VIGENCIA DE ACUERDO 029 DE 2011 Y SEGÚN SOPORTES ADJUNTOS, LA TECNOLOGÍA RECOBRADA SE ENCUENTRA DESCRITA EXPLICITAMENTE EN LOS ANEXOS TÉCNICOS CON TOPES DE COBERTURA, POR LO QUE SE CONSIDERA UNA TECNOLOGÍA NO POS Y PUEDE SER RECOBRADA A LA ADRES,  VALOR A RECONOCER RELIQUIDADO  $30.240 MAYOR VALOR RECOBRADO $21.600, SE EVIDENCIA FACTURADO Y ENTREGADO 120 TIRAS DE GLUCOMETRIA, SEGÚN LA NORMA VIGENTE PARA LA FECHA DE PRESTACION SE ENCUENTRAN INCLUIDAS EN EL PBS 50 TIRAS DE GLUCOMETRIA AL MES PARA DIABETES 2. POR ENDE SE RECONOCEN SOLO 70 TIRAS Y SE DESCUENTA LA DIFERENCIA POR MAYOR VALOR RECOBRADO, USUARIO REPORTADO EN BASE BDUA CON FECHA DE FINALIZACION DE AFILIACION 01/05/2013 Y LA FECHA DE PRESTACION FUE EL 15/02/2013</t>
  </si>
  <si>
    <t>PACIENTE JOYA COTE CAROLINA  A QUIEN SU MÉDICO TRATANTE LE DIAGNOSTICÓ DIABETES I POR LO QUE CONSIDERA ORDENAR TIRA DE GLUCOMETRIA OPTIUM, EN LA FECHA 09/01/2015, EN VIGENCIA DE RESOLUCIÓN 5521 DE 2013 Y SEGÚN SOPORTES ADJUNTOS, LA TECNOLOGÍA RECOBRADA SE ENCUENTRA DESCRITA EXPLICITAMENTE EN LOS ANEXOS TÉCNICOS CON TOPES DE COBERTURA, POR LO QUE SE CONSIDERA UNA TECNOLOGÍA NO POS Y PUEDE SER RECOBRADA A LA ADRES, VALOR A RECONOCER RELIQUIDADO  $92.400 MAYOR VALOR RECOBRADO $616, SE EVIDENCIA FACTURADO Y ENTREGADO 250 TIRAS DE GLUCOMETRIA, SEGÚN LA NORMA VIGENTE PARA LA FECHA DE PRESTACION SE ENCUENTRAN INCLUIDAS EN EL PBS 100 TIRAS DE GLUCOMETRIA AL MES PARA DIABETES 1. POR ENDE SE RECONOCEN SOLO 150 TIRAS Y SE DESCUENTA LA DIFERENCIA POR MAYOR VALOR RECOBRADO</t>
  </si>
  <si>
    <t>PACIENTE VIANA ANILLO JORGE ENRIQUE A QUIEN SU MÉDICO TRATANTE LE DIAGNOSTICÓ DIABETES I POR LO QUE CONSIDERA ORDENAR TIRA DE GLUCOMETRIA OPTIUM CAJ X 25, EN LA FECHA 18/09/2014,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</si>
  <si>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ORDONEZ SUAREZ RAUL  A QUIEN SU MÉDICO TRATANTE LE DIAGNOSTICÓ DIABETES 2 POR LO QUE CONSIDERA ORDENAR TIRA DE GLUCOMETRIA OPTIUM CAJ X 25, EN LA FECHA 26/06/2013,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</si>
  <si>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RENZA ISAZA BERNEY ARMANDO A QUIEN SU MÉDICO TRATANTE LE DIAGNOSTICÓ TRAUMATISMO CRANEO ENCEFALICO SEVERO, SIN EVIDENCIA DE DIABETES EN SOPORTES POR LO QUE CONSIDERA ORDENAR TIRA DE GLUCOMETRIA OPTIUM CAJ X 25, EN LA FECHA 30/12/2013,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</si>
  <si>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VIANA ANILLO JORGE ENRIQUE A QUIEN SU MÉDICO TRATANTE LE DIAGNOSTICÓ DIABETES I POR LO QUE CONSIDERA ORDENAR TIRA DE GLUCOMETRIA OPTIUM CAJ X 50, EN LA FECHA 18/09/2014,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</si>
  <si>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GUERRA MARTINEZ MARIA JOSE A QUIEN SU MÉDICO TRATANTE LE DIAGNOSTICÓ DIABETES I POR LO QUE CONSIDERA ORDENAR TIRA DE GLUCOMETRIA OPTIUM CAJ X 50, EN LA FECHA 28/09/2013, EN VIGENCIA DE ACUERDO 029 DE 2011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</si>
  <si>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PACIENTE PEREZ DE ARAQUE MARIA  A QUIEN SU MÉDICO TRATANTE LE DIAGNOSTICÓ DIABETES I POR LO QUE CONSIDERA ORDENAR TIRA DE GLUCOMETRIA OPTIUM CAJA X 50, EN LA FECHA 14/02/2014, EN VIGENCIA DE RESOLUCIÓN 5521 DE 2013 Y SEGÚN SOPORTES ADJUNTOS, LA TECNOLOGÍA RECOBRADA SE ENCUENTRA DESCRITA EXPLICITAMENTE EN LOS ANEXOS TÉCNICOS CON TOPES DE COBERTURA PARA DIABETES 1 100 AL MES Y DIABETES 2 50 AL MES, POR LO QUE SE CONSIDERA UNA TECNOLOGÍA NO POS Y PUEDE SER RECOBRADA A LA ADRES, EXCEDENTES DE COBERTURA.</t>
  </si>
  <si>
    <t>NO PBS</t>
  </si>
  <si>
    <t>NO PBS - EXTEMPORANEO</t>
  </si>
  <si>
    <t>PBS</t>
  </si>
  <si>
    <t>NO SE MANIFIESTA</t>
  </si>
  <si>
    <t>NO PBS - EXTEMPORANEO - RELIQUIDADO</t>
  </si>
  <si>
    <t>NO PBS - RELIQUIDADO</t>
  </si>
  <si>
    <t>NO PBS 
CON IMAGEN</t>
  </si>
  <si>
    <t>NO PBS
RELIQUIDADO</t>
  </si>
  <si>
    <t>NO PBS - EXTEMPORANEO
RELIQUIDADO</t>
  </si>
  <si>
    <t>NO PBS
 EXTEMPORANEO</t>
  </si>
  <si>
    <t>TOTAL 
NO PBS</t>
  </si>
  <si>
    <t>NO SE MANIFIESTA - SIN IMAGEN</t>
  </si>
  <si>
    <t>VALOR A RECONOCER RELIQUIDADO</t>
  </si>
  <si>
    <t xml:space="preserve">JUZGADO: 19 CIVIL MUNICIPAL </t>
  </si>
  <si>
    <t>PROCESO: 11001400301920180069200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</si>
</sst>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yyyy\-mm\-dd;@"/>
    <numFmt numFmtId="166" formatCode="&quot;$&quot;\ #,##0.00"/>
    <numFmt numFmtId="167" formatCode="_(&quot;$&quot;\ * #,##0.00_);_(&quot;$&quot;\ * \(#,##0.00\);_(&quot;$&quot;\ * &quot;-&quot;??_);_(@_)"/>
    <numFmt numFmtId="168" formatCode="_-&quot;$&quot;* #,##0_-;\-&quot;$&quot;* #,##0_-;_-&quot;$&quot;* &quot;-&quot;_-;_-@_-"/>
    <numFmt numFmtId="169" formatCode="_-&quot;$&quot;* #,##0.00_-;\-&quot;$&quot;* #,##0.00_-;_-&quot;$&quot;* &quot;-&quot;_-;_-@_-"/>
  </numFmts>
  <fonts count="21"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b/>
      <sz val="10"/>
      <color theme="1"/>
      <name val="Arial"/>
      <family val="2"/>
    </font>
    <font>
      <b/>
      <sz val="10"/>
      <color theme="1"/>
      <name val="Verdana"/>
      <family val="2"/>
    </font>
    <font>
      <b/>
      <sz val="10"/>
      <color theme="1"/>
      <name val="Calibri"/>
      <family val="2"/>
      <scheme val="minor"/>
    </font>
    <font>
      <sz val="10"/>
      <color theme="1"/>
      <name val="Calibri"/>
      <family val="2"/>
      <scheme val="minor"/>
    </font>
    <font>
      <b/>
      <sz val="10"/>
      <name val="Arial Narrow"/>
      <family val="2"/>
    </font>
    <font>
      <u/>
      <sz val="10"/>
      <color theme="10"/>
      <name val="Verdana"/>
      <family val="2"/>
    </font>
    <font>
      <b/>
      <sz val="11"/>
      <color theme="1"/>
      <name val="Calibri"/>
      <family val="2"/>
      <scheme val="minor"/>
    </font>
    <font>
      <sz val="11"/>
      <name val="Calibri"/>
      <family val="2"/>
      <scheme val="minor"/>
    </font>
    <font>
      <sz val="10"/>
      <name val="Calibri"/>
      <family val="2"/>
      <scheme val="minor"/>
    </font>
    <font>
      <b/>
      <sz val="12"/>
      <color theme="1"/>
      <name val="Calibri"/>
      <family val="2"/>
      <scheme val="minor"/>
    </font>
    <font>
      <sz val="11"/>
      <color indexed="8"/>
      <name val="Calibri"/>
      <family val="2"/>
    </font>
    <font>
      <b/>
      <sz val="11"/>
      <name val="Calibri"/>
      <family val="2"/>
      <scheme val="minor"/>
    </font>
    <font>
      <b/>
      <sz val="14"/>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theme="0" tint="-0.14999847407452621"/>
        <bgColor indexed="55"/>
      </patternFill>
    </fill>
    <fill>
      <patternFill patternType="solid">
        <fgColor theme="0" tint="-0.14999847407452621"/>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39997558519241921"/>
        <bgColor indexed="55"/>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164" fontId="6" fillId="0" borderId="0" applyFont="0" applyFill="0" applyBorder="0" applyAlignment="0" applyProtection="0"/>
    <xf numFmtId="0" fontId="5" fillId="0" borderId="0"/>
    <xf numFmtId="0" fontId="12" fillId="0" borderId="0" applyNumberFormat="0" applyFill="0" applyBorder="0" applyAlignment="0" applyProtection="0"/>
    <xf numFmtId="0" fontId="4" fillId="0" borderId="0"/>
    <xf numFmtId="167" fontId="17" fillId="0" borderId="0" applyFont="0" applyFill="0" applyBorder="0" applyAlignment="0" applyProtection="0"/>
    <xf numFmtId="168" fontId="4" fillId="0" borderId="0" applyFont="0" applyFill="0" applyBorder="0" applyAlignment="0" applyProtection="0"/>
    <xf numFmtId="0" fontId="2" fillId="0" borderId="0"/>
  </cellStyleXfs>
  <cellXfs count="119">
    <xf numFmtId="0" fontId="0" fillId="0" borderId="0" xfId="0"/>
    <xf numFmtId="0" fontId="0" fillId="0" borderId="0" xfId="0" applyBorder="1"/>
    <xf numFmtId="4" fontId="7" fillId="2" borderId="0" xfId="1"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164" fontId="7" fillId="2" borderId="0" xfId="1" applyFont="1" applyFill="1" applyBorder="1" applyAlignment="1">
      <alignment horizontal="center" vertical="center" wrapText="1"/>
    </xf>
    <xf numFmtId="14" fontId="7" fillId="2" borderId="0" xfId="1" applyNumberFormat="1" applyFont="1" applyFill="1" applyBorder="1" applyAlignment="1">
      <alignment horizontal="center" vertical="center" wrapText="1"/>
    </xf>
    <xf numFmtId="0" fontId="0" fillId="0" borderId="0" xfId="0" applyAlignment="1">
      <alignment horizontal="right"/>
    </xf>
    <xf numFmtId="14" fontId="0" fillId="0" borderId="0" xfId="0" applyNumberFormat="1" applyAlignment="1">
      <alignment horizontal="right"/>
    </xf>
    <xf numFmtId="4" fontId="0" fillId="0" borderId="0" xfId="0" applyNumberFormat="1" applyAlignment="1">
      <alignment horizontal="right"/>
    </xf>
    <xf numFmtId="4" fontId="8" fillId="0" borderId="0" xfId="0" applyNumberFormat="1" applyFont="1"/>
    <xf numFmtId="0" fontId="0" fillId="0" borderId="0" xfId="0" applyNumberFormat="1"/>
    <xf numFmtId="1" fontId="0" fillId="0" borderId="0" xfId="0" applyNumberFormat="1"/>
    <xf numFmtId="49" fontId="7" fillId="2" borderId="0" xfId="1" applyNumberFormat="1" applyFont="1" applyFill="1" applyBorder="1" applyAlignment="1">
      <alignment horizontal="center" vertical="center" wrapText="1"/>
    </xf>
    <xf numFmtId="49" fontId="0" fillId="0" borderId="0" xfId="0" applyNumberFormat="1" applyAlignment="1">
      <alignment horizontal="right"/>
    </xf>
    <xf numFmtId="49" fontId="0" fillId="0" borderId="0" xfId="0" applyNumberFormat="1" applyAlignment="1">
      <alignment horizontal="center"/>
    </xf>
    <xf numFmtId="0" fontId="10" fillId="0" borderId="1" xfId="0" applyFont="1" applyBorder="1" applyAlignment="1">
      <alignment horizontal="left"/>
    </xf>
    <xf numFmtId="49" fontId="9" fillId="2" borderId="1" xfId="0" applyNumberFormat="1" applyFont="1" applyFill="1" applyBorder="1" applyAlignment="1">
      <alignment horizontal="left" vertical="center" wrapText="1"/>
    </xf>
    <xf numFmtId="1" fontId="9"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4" fontId="9" fillId="2" borderId="1" xfId="1" applyNumberFormat="1" applyFont="1" applyFill="1" applyBorder="1" applyAlignment="1">
      <alignment horizontal="left" vertical="center" wrapText="1"/>
    </xf>
    <xf numFmtId="165" fontId="9" fillId="2" borderId="1" xfId="1" applyNumberFormat="1" applyFont="1" applyFill="1" applyBorder="1" applyAlignment="1">
      <alignment horizontal="left" vertical="center" wrapText="1"/>
    </xf>
    <xf numFmtId="14" fontId="9" fillId="2" borderId="1" xfId="0" applyNumberFormat="1" applyFont="1" applyFill="1" applyBorder="1" applyAlignment="1">
      <alignment horizontal="left" vertical="center" wrapText="1"/>
    </xf>
    <xf numFmtId="165" fontId="9" fillId="2"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49" fontId="9" fillId="5" borderId="1" xfId="0" applyNumberFormat="1" applyFont="1" applyFill="1" applyBorder="1" applyAlignment="1">
      <alignment horizontal="left" vertical="center"/>
    </xf>
    <xf numFmtId="49" fontId="10" fillId="0" borderId="1" xfId="0" applyNumberFormat="1" applyFont="1" applyBorder="1" applyAlignment="1">
      <alignment horizontal="left"/>
    </xf>
    <xf numFmtId="4" fontId="10" fillId="0" borderId="1" xfId="1" applyNumberFormat="1" applyFont="1" applyBorder="1" applyAlignment="1">
      <alignment horizontal="left"/>
    </xf>
    <xf numFmtId="165" fontId="10" fillId="0" borderId="1" xfId="0" applyNumberFormat="1" applyFont="1" applyBorder="1" applyAlignment="1">
      <alignment horizontal="left"/>
    </xf>
    <xf numFmtId="14" fontId="10" fillId="0" borderId="1" xfId="0" applyNumberFormat="1" applyFont="1" applyBorder="1" applyAlignment="1">
      <alignment horizontal="left"/>
    </xf>
    <xf numFmtId="0" fontId="0" fillId="0" borderId="1" xfId="0" applyBorder="1" applyAlignment="1">
      <alignment horizontal="left"/>
    </xf>
    <xf numFmtId="0" fontId="12" fillId="0" borderId="1" xfId="3" applyNumberFormat="1" applyBorder="1" applyAlignment="1">
      <alignment horizontal="left"/>
    </xf>
    <xf numFmtId="1" fontId="10" fillId="0" borderId="1" xfId="0" applyNumberFormat="1" applyFont="1" applyBorder="1" applyAlignment="1">
      <alignment horizontal="left"/>
    </xf>
    <xf numFmtId="0" fontId="4" fillId="0" borderId="0" xfId="4"/>
    <xf numFmtId="0" fontId="13" fillId="0" borderId="10" xfId="4" applyFont="1" applyBorder="1" applyAlignment="1">
      <alignment horizontal="center" vertical="center"/>
    </xf>
    <xf numFmtId="0" fontId="4" fillId="0" borderId="0" xfId="4" applyAlignment="1">
      <alignment horizontal="center" wrapText="1"/>
    </xf>
    <xf numFmtId="0" fontId="4" fillId="0" borderId="0" xfId="4" applyAlignment="1">
      <alignment wrapText="1"/>
    </xf>
    <xf numFmtId="0" fontId="13" fillId="0" borderId="10" xfId="4" applyFont="1" applyBorder="1" applyAlignment="1">
      <alignment horizontal="center" vertical="center" wrapText="1"/>
    </xf>
    <xf numFmtId="0" fontId="4" fillId="0" borderId="10" xfId="4" applyBorder="1" applyAlignment="1">
      <alignment horizontal="center" vertical="center" wrapText="1"/>
    </xf>
    <xf numFmtId="0" fontId="4" fillId="0" borderId="10" xfId="4" applyBorder="1" applyAlignment="1">
      <alignment horizontal="left" vertical="center" wrapText="1"/>
    </xf>
    <xf numFmtId="0" fontId="16" fillId="0" borderId="10" xfId="4" applyFont="1" applyBorder="1" applyAlignment="1">
      <alignment horizontal="center" vertical="center" wrapText="1"/>
    </xf>
    <xf numFmtId="0" fontId="4" fillId="0" borderId="10" xfId="4" applyBorder="1" applyAlignment="1">
      <alignment vertical="center" wrapText="1"/>
    </xf>
    <xf numFmtId="0" fontId="4" fillId="0" borderId="16" xfId="4" applyBorder="1" applyAlignment="1">
      <alignment horizontal="center" vertical="center"/>
    </xf>
    <xf numFmtId="167" fontId="0" fillId="0" borderId="17" xfId="5" applyFont="1" applyBorder="1" applyAlignment="1">
      <alignment horizontal="center" vertical="center"/>
    </xf>
    <xf numFmtId="0" fontId="4" fillId="0" borderId="18" xfId="4" applyBorder="1" applyAlignment="1">
      <alignment horizontal="center" vertical="center"/>
    </xf>
    <xf numFmtId="0" fontId="4" fillId="0" borderId="19" xfId="4" applyBorder="1" applyAlignment="1">
      <alignment horizontal="center" vertical="center"/>
    </xf>
    <xf numFmtId="167" fontId="0" fillId="0" borderId="1" xfId="5" applyFont="1" applyBorder="1" applyAlignment="1">
      <alignment horizontal="center" vertical="center"/>
    </xf>
    <xf numFmtId="0" fontId="4" fillId="0" borderId="20" xfId="4" applyBorder="1" applyAlignment="1">
      <alignment horizontal="center" vertical="center"/>
    </xf>
    <xf numFmtId="169" fontId="13" fillId="0" borderId="10" xfId="6" applyNumberFormat="1" applyFont="1" applyBorder="1" applyAlignment="1">
      <alignment horizontal="center" vertical="center"/>
    </xf>
    <xf numFmtId="165" fontId="0" fillId="0" borderId="0" xfId="0" applyNumberFormat="1" applyBorder="1"/>
    <xf numFmtId="0" fontId="4" fillId="0" borderId="10" xfId="4" applyNumberFormat="1" applyBorder="1" applyAlignment="1">
      <alignment horizontal="center" vertical="center" wrapText="1"/>
    </xf>
    <xf numFmtId="49" fontId="0" fillId="0" borderId="0" xfId="0" applyNumberFormat="1" applyAlignment="1">
      <alignment horizontal="left" wrapText="1"/>
    </xf>
    <xf numFmtId="0" fontId="18" fillId="0" borderId="0" xfId="0" applyFont="1" applyFill="1" applyBorder="1" applyAlignment="1">
      <alignment horizontal="left"/>
    </xf>
    <xf numFmtId="0" fontId="13" fillId="0" borderId="0" xfId="0" applyFont="1" applyFill="1" applyBorder="1" applyAlignment="1">
      <alignment horizontal="left"/>
    </xf>
    <xf numFmtId="49" fontId="10" fillId="0" borderId="0" xfId="0" applyNumberFormat="1" applyFont="1" applyFill="1" applyBorder="1" applyAlignment="1">
      <alignment horizontal="left"/>
    </xf>
    <xf numFmtId="0" fontId="10" fillId="0" borderId="0" xfId="0" applyFont="1" applyFill="1" applyBorder="1" applyAlignment="1">
      <alignment horizontal="left"/>
    </xf>
    <xf numFmtId="4" fontId="10" fillId="0" borderId="0" xfId="1" applyNumberFormat="1" applyFont="1" applyFill="1" applyBorder="1" applyAlignment="1">
      <alignment horizontal="left"/>
    </xf>
    <xf numFmtId="165" fontId="10" fillId="0" borderId="0" xfId="0" applyNumberFormat="1" applyFont="1" applyFill="1" applyBorder="1" applyAlignment="1">
      <alignment horizontal="left"/>
    </xf>
    <xf numFmtId="0" fontId="0" fillId="0" borderId="0" xfId="0" applyFill="1" applyBorder="1" applyAlignment="1">
      <alignment horizontal="left"/>
    </xf>
    <xf numFmtId="1" fontId="10" fillId="0" borderId="1" xfId="0" applyNumberFormat="1" applyFont="1" applyBorder="1" applyAlignment="1">
      <alignment horizontal="center"/>
    </xf>
    <xf numFmtId="0" fontId="0" fillId="0" borderId="0" xfId="0" applyAlignment="1">
      <alignment horizontal="center"/>
    </xf>
    <xf numFmtId="0" fontId="10" fillId="0" borderId="1" xfId="0" applyNumberFormat="1" applyFont="1" applyBorder="1" applyAlignment="1">
      <alignment horizontal="center"/>
    </xf>
    <xf numFmtId="165" fontId="9" fillId="6" borderId="1" xfId="1" applyNumberFormat="1" applyFont="1" applyFill="1" applyBorder="1" applyAlignment="1">
      <alignment horizontal="left" vertical="center" wrapText="1"/>
    </xf>
    <xf numFmtId="165" fontId="9" fillId="6" borderId="1" xfId="1" applyNumberFormat="1" applyFont="1" applyFill="1" applyBorder="1" applyAlignment="1">
      <alignment horizontal="center" vertical="center" wrapText="1"/>
    </xf>
    <xf numFmtId="165" fontId="9" fillId="6" borderId="1" xfId="0" applyNumberFormat="1" applyFont="1" applyFill="1" applyBorder="1" applyAlignment="1">
      <alignment horizontal="left" vertical="center" wrapText="1"/>
    </xf>
    <xf numFmtId="0" fontId="0" fillId="0" borderId="21" xfId="0" applyFill="1" applyBorder="1" applyAlignment="1">
      <alignment horizontal="left"/>
    </xf>
    <xf numFmtId="0" fontId="3" fillId="0" borderId="10" xfId="4" applyFont="1" applyBorder="1" applyAlignment="1">
      <alignment vertical="center" wrapText="1"/>
    </xf>
    <xf numFmtId="0" fontId="3" fillId="0" borderId="10" xfId="4" applyFont="1" applyBorder="1" applyAlignment="1">
      <alignment horizontal="left" vertical="center" wrapText="1"/>
    </xf>
    <xf numFmtId="0" fontId="2" fillId="0" borderId="0" xfId="7"/>
    <xf numFmtId="0" fontId="13" fillId="0" borderId="8" xfId="7" applyFont="1" applyBorder="1" applyAlignment="1">
      <alignment horizontal="center" vertical="center" wrapText="1"/>
    </xf>
    <xf numFmtId="0" fontId="2" fillId="0" borderId="0" xfId="7" applyAlignment="1">
      <alignment wrapText="1"/>
    </xf>
    <xf numFmtId="0" fontId="13" fillId="0" borderId="2" xfId="7" applyFont="1" applyBorder="1" applyAlignment="1">
      <alignment horizontal="center" vertical="center" wrapText="1"/>
    </xf>
    <xf numFmtId="0" fontId="13" fillId="0" borderId="10" xfId="7" applyFont="1" applyBorder="1" applyAlignment="1">
      <alignment horizontal="center" vertical="center" wrapText="1"/>
    </xf>
    <xf numFmtId="0" fontId="13" fillId="0" borderId="3" xfId="7" applyFont="1" applyBorder="1" applyAlignment="1">
      <alignment horizontal="center" vertical="center" wrapText="1"/>
    </xf>
    <xf numFmtId="0" fontId="2" fillId="0" borderId="11" xfId="7" applyBorder="1" applyAlignment="1">
      <alignment horizontal="center" vertical="center" wrapText="1"/>
    </xf>
    <xf numFmtId="0" fontId="2" fillId="0" borderId="0" xfId="7" applyAlignment="1">
      <alignment horizontal="center" vertical="center" wrapText="1"/>
    </xf>
    <xf numFmtId="166" fontId="2" fillId="0" borderId="5" xfId="7" applyNumberFormat="1" applyBorder="1" applyAlignment="1">
      <alignment horizontal="center" vertical="center" wrapText="1"/>
    </xf>
    <xf numFmtId="166" fontId="2" fillId="0" borderId="13" xfId="7" applyNumberFormat="1" applyBorder="1" applyAlignment="1">
      <alignment horizontal="center" vertical="center" wrapText="1"/>
    </xf>
    <xf numFmtId="3" fontId="13" fillId="0" borderId="10" xfId="7" applyNumberFormat="1" applyFont="1" applyBorder="1" applyAlignment="1">
      <alignment horizontal="center" vertical="center"/>
    </xf>
    <xf numFmtId="166" fontId="13" fillId="0" borderId="10" xfId="7" applyNumberFormat="1" applyFont="1" applyBorder="1" applyAlignment="1">
      <alignment horizontal="center" vertical="center"/>
    </xf>
    <xf numFmtId="166" fontId="13" fillId="0" borderId="3" xfId="7" applyNumberFormat="1" applyFont="1" applyBorder="1" applyAlignment="1">
      <alignment horizontal="center" vertical="center"/>
    </xf>
    <xf numFmtId="3" fontId="13" fillId="0" borderId="10" xfId="7" applyNumberFormat="1" applyFont="1" applyBorder="1" applyAlignment="1">
      <alignment horizontal="center" vertical="center" wrapText="1"/>
    </xf>
    <xf numFmtId="166" fontId="13" fillId="0" borderId="3" xfId="7" applyNumberFormat="1" applyFont="1" applyBorder="1" applyAlignment="1">
      <alignment horizontal="center" vertical="center" wrapText="1"/>
    </xf>
    <xf numFmtId="0" fontId="2" fillId="0" borderId="15" xfId="7" applyBorder="1" applyAlignment="1">
      <alignment horizontal="center" vertical="center" wrapText="1"/>
    </xf>
    <xf numFmtId="0" fontId="13" fillId="0" borderId="5" xfId="7" applyFont="1" applyBorder="1" applyAlignment="1">
      <alignment horizontal="center" vertical="center" wrapText="1"/>
    </xf>
    <xf numFmtId="0" fontId="13" fillId="0" borderId="6" xfId="7" applyFont="1" applyBorder="1" applyAlignment="1">
      <alignment horizontal="center" vertical="center" wrapText="1"/>
    </xf>
    <xf numFmtId="0" fontId="13" fillId="0" borderId="7" xfId="7" applyFont="1" applyBorder="1" applyAlignment="1">
      <alignment horizontal="center" vertical="center" wrapText="1"/>
    </xf>
    <xf numFmtId="0" fontId="13" fillId="0" borderId="2" xfId="7" applyFont="1" applyBorder="1" applyAlignment="1">
      <alignment horizontal="center" vertical="center" wrapText="1"/>
    </xf>
    <xf numFmtId="0" fontId="13" fillId="0" borderId="9"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9" xfId="7" applyFont="1" applyBorder="1" applyAlignment="1">
      <alignment horizontal="center" vertical="center" wrapText="1"/>
    </xf>
    <xf numFmtId="14" fontId="14" fillId="0" borderId="2" xfId="7" applyNumberFormat="1" applyFont="1" applyBorder="1" applyAlignment="1">
      <alignment horizontal="center" vertical="center" wrapText="1"/>
    </xf>
    <xf numFmtId="14" fontId="14" fillId="0" borderId="9" xfId="7" applyNumberFormat="1" applyFont="1" applyBorder="1" applyAlignment="1">
      <alignment horizontal="center" vertical="center" wrapText="1"/>
    </xf>
    <xf numFmtId="0" fontId="2" fillId="0" borderId="2" xfId="7" applyBorder="1" applyAlignment="1">
      <alignment horizontal="center" vertical="center"/>
    </xf>
    <xf numFmtId="0" fontId="2" fillId="0" borderId="9" xfId="7" applyBorder="1" applyAlignment="1">
      <alignment horizontal="center" vertical="center"/>
    </xf>
    <xf numFmtId="0" fontId="13" fillId="0" borderId="3" xfId="7" applyFont="1" applyBorder="1" applyAlignment="1">
      <alignment horizontal="center" vertical="center" wrapText="1"/>
    </xf>
    <xf numFmtId="0" fontId="13" fillId="0" borderId="4" xfId="7" applyFont="1" applyBorder="1" applyAlignment="1">
      <alignment horizontal="center" vertical="center" wrapText="1"/>
    </xf>
    <xf numFmtId="166" fontId="2" fillId="0" borderId="5" xfId="7" applyNumberFormat="1" applyBorder="1" applyAlignment="1">
      <alignment horizontal="center" vertical="center" wrapText="1"/>
    </xf>
    <xf numFmtId="166" fontId="2" fillId="0" borderId="13" xfId="7" applyNumberFormat="1" applyBorder="1" applyAlignment="1">
      <alignment horizontal="center" vertical="center" wrapText="1"/>
    </xf>
    <xf numFmtId="0" fontId="19" fillId="0" borderId="2" xfId="7" applyFont="1" applyBorder="1" applyAlignment="1">
      <alignment horizontal="center" vertical="center" wrapText="1"/>
    </xf>
    <xf numFmtId="0" fontId="19" fillId="0" borderId="9" xfId="7" applyFont="1" applyBorder="1" applyAlignment="1">
      <alignment horizontal="center" vertical="center" wrapText="1"/>
    </xf>
    <xf numFmtId="0" fontId="13" fillId="0" borderId="3" xfId="7" applyFont="1" applyBorder="1" applyAlignment="1">
      <alignment horizontal="center" vertical="center"/>
    </xf>
    <xf numFmtId="0" fontId="13" fillId="0" borderId="4" xfId="7" applyFont="1" applyBorder="1" applyAlignment="1">
      <alignment horizontal="center" vertical="center"/>
    </xf>
    <xf numFmtId="0" fontId="13" fillId="0" borderId="14" xfId="7" applyFont="1" applyBorder="1" applyAlignment="1">
      <alignment horizontal="center" vertical="center"/>
    </xf>
    <xf numFmtId="166" fontId="2" fillId="0" borderId="2" xfId="7" applyNumberFormat="1" applyBorder="1" applyAlignment="1">
      <alignment horizontal="center" vertical="center"/>
    </xf>
    <xf numFmtId="166" fontId="2" fillId="0" borderId="9" xfId="7" applyNumberFormat="1" applyBorder="1" applyAlignment="1">
      <alignment horizontal="center" vertical="center"/>
    </xf>
    <xf numFmtId="166" fontId="2" fillId="0" borderId="5" xfId="7" applyNumberFormat="1" applyBorder="1" applyAlignment="1">
      <alignment horizontal="center" vertical="center"/>
    </xf>
    <xf numFmtId="166" fontId="2" fillId="0" borderId="13" xfId="7" applyNumberFormat="1" applyBorder="1" applyAlignment="1">
      <alignment horizontal="center" vertical="center"/>
    </xf>
    <xf numFmtId="0" fontId="2" fillId="0" borderId="2" xfId="7" applyBorder="1" applyAlignment="1">
      <alignment horizontal="center" vertical="center" wrapText="1"/>
    </xf>
    <xf numFmtId="0" fontId="2" fillId="0" borderId="9" xfId="7" applyBorder="1" applyAlignment="1">
      <alignment horizontal="center" vertical="center" wrapText="1"/>
    </xf>
    <xf numFmtId="166" fontId="2" fillId="0" borderId="7" xfId="7" applyNumberFormat="1" applyBorder="1" applyAlignment="1">
      <alignment horizontal="center" vertical="center"/>
    </xf>
    <xf numFmtId="166" fontId="2" fillId="0" borderId="12" xfId="7" applyNumberFormat="1" applyBorder="1" applyAlignment="1">
      <alignment horizontal="center" vertical="center"/>
    </xf>
    <xf numFmtId="0" fontId="13" fillId="0" borderId="0" xfId="4" applyFont="1" applyAlignment="1">
      <alignment horizontal="center" wrapText="1"/>
    </xf>
    <xf numFmtId="0" fontId="16" fillId="0" borderId="3" xfId="4" applyFont="1" applyBorder="1" applyAlignment="1">
      <alignment horizontal="center" vertical="center" wrapText="1"/>
    </xf>
    <xf numFmtId="0" fontId="16" fillId="0" borderId="14" xfId="4" applyFont="1" applyBorder="1" applyAlignment="1">
      <alignment horizontal="center" vertical="center" wrapText="1"/>
    </xf>
    <xf numFmtId="0" fontId="13" fillId="0" borderId="0" xfId="4" applyFont="1" applyAlignment="1">
      <alignment horizontal="center"/>
    </xf>
    <xf numFmtId="0" fontId="1" fillId="0" borderId="11" xfId="7" applyFont="1" applyBorder="1" applyAlignment="1">
      <alignment horizontal="center" vertical="center" wrapText="1"/>
    </xf>
    <xf numFmtId="0" fontId="20" fillId="0" borderId="2" xfId="7" applyFont="1" applyBorder="1" applyAlignment="1">
      <alignment horizontal="center" vertical="center" wrapText="1"/>
    </xf>
    <xf numFmtId="0" fontId="20" fillId="0" borderId="9" xfId="7" applyFont="1" applyBorder="1" applyAlignment="1">
      <alignment horizontal="center" vertical="center" wrapText="1"/>
    </xf>
  </cellXfs>
  <cellStyles count="8">
    <cellStyle name="Hipervínculo" xfId="3" builtinId="8"/>
    <cellStyle name="Moneda" xfId="1" builtinId="4"/>
    <cellStyle name="Moneda [0] 2" xfId="6" xr:uid="{B1E2C2E6-66FD-4993-AB53-AAC79774ACCC}"/>
    <cellStyle name="Moneda 2" xfId="5" xr:uid="{DFB777BF-23F3-4F3B-89A8-207BAD63E085}"/>
    <cellStyle name="Normal" xfId="0" builtinId="0"/>
    <cellStyle name="Normal 2" xfId="4" xr:uid="{0A13E31D-B192-40B5-B3B0-11BA0A7B0E72}"/>
    <cellStyle name="Normal 2 2" xfId="7" xr:uid="{0A565B82-BC37-4735-973A-E348CB72C66F}"/>
    <cellStyle name="Normal 6" xfId="2" xr:uid="{EBBBFAA0-3A4D-4720-88B4-D171CF28E60B}"/>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2BA55-77D3-4B67-A8F8-436A31E06A7B}">
  <dimension ref="A1:N17"/>
  <sheetViews>
    <sheetView topLeftCell="J1" zoomScale="115" zoomScaleNormal="115" workbookViewId="0">
      <selection activeCell="N2" sqref="N2"/>
    </sheetView>
  </sheetViews>
  <sheetFormatPr baseColWidth="10" defaultRowHeight="12.75" x14ac:dyDescent="0.2"/>
  <cols>
    <col min="1" max="1" width="9.625" bestFit="1" customWidth="1"/>
    <col min="2" max="2" width="6.875" bestFit="1" customWidth="1"/>
    <col min="3" max="3" width="28.5" bestFit="1" customWidth="1"/>
    <col min="4" max="4" width="8.625" bestFit="1" customWidth="1"/>
    <col min="5" max="5" width="8.875" bestFit="1" customWidth="1"/>
    <col min="6" max="6" width="8.875" customWidth="1"/>
    <col min="7" max="7" width="10.875" customWidth="1"/>
    <col min="8" max="8" width="19.125" style="60" bestFit="1" customWidth="1"/>
    <col min="9" max="9" width="19.125" style="60" customWidth="1"/>
    <col min="10" max="10" width="17" bestFit="1" customWidth="1"/>
    <col min="11" max="11" width="45.375" customWidth="1"/>
    <col min="12" max="12" width="24.75" bestFit="1" customWidth="1"/>
    <col min="13" max="13" width="8.75" bestFit="1" customWidth="1"/>
    <col min="14" max="14" width="10.5" bestFit="1" customWidth="1"/>
  </cols>
  <sheetData>
    <row r="1" spans="1:14" ht="51" x14ac:dyDescent="0.2">
      <c r="A1" s="16" t="s">
        <v>0</v>
      </c>
      <c r="B1" s="16" t="s">
        <v>2</v>
      </c>
      <c r="C1" s="18" t="s">
        <v>3</v>
      </c>
      <c r="D1" s="19" t="s">
        <v>7</v>
      </c>
      <c r="E1" s="62" t="s">
        <v>8</v>
      </c>
      <c r="F1" s="64" t="s">
        <v>12</v>
      </c>
      <c r="G1" s="62" t="s">
        <v>1722</v>
      </c>
      <c r="H1" s="63" t="s">
        <v>1721</v>
      </c>
      <c r="I1" s="63" t="s">
        <v>1723</v>
      </c>
      <c r="J1" s="18" t="s">
        <v>9</v>
      </c>
      <c r="K1" s="16" t="s">
        <v>17</v>
      </c>
      <c r="L1" s="18" t="s">
        <v>26</v>
      </c>
      <c r="M1" s="18" t="s">
        <v>27</v>
      </c>
      <c r="N1" s="17" t="s">
        <v>28</v>
      </c>
    </row>
    <row r="2" spans="1:14" x14ac:dyDescent="0.2">
      <c r="A2" s="26">
        <v>57587752</v>
      </c>
      <c r="B2" s="15" t="s">
        <v>53</v>
      </c>
      <c r="C2" s="15" t="s">
        <v>33</v>
      </c>
      <c r="D2" s="27">
        <v>62938</v>
      </c>
      <c r="E2" s="28">
        <v>40606</v>
      </c>
      <c r="F2" s="28">
        <v>41624</v>
      </c>
      <c r="G2" s="61">
        <v>6</v>
      </c>
      <c r="H2" s="59">
        <v>33.93333333333333</v>
      </c>
      <c r="I2" s="59" t="str">
        <f>+IF(H2&gt;G2,"EXTEMPORANEO","")</f>
        <v>EXTEMPORANEO</v>
      </c>
      <c r="J2" s="15" t="s">
        <v>37</v>
      </c>
      <c r="K2" s="15" t="s">
        <v>54</v>
      </c>
      <c r="L2" s="15" t="s">
        <v>48</v>
      </c>
      <c r="M2" s="15" t="s">
        <v>49</v>
      </c>
      <c r="N2" s="15" t="s">
        <v>50</v>
      </c>
    </row>
    <row r="3" spans="1:14" x14ac:dyDescent="0.2">
      <c r="A3" s="26">
        <v>101848363</v>
      </c>
      <c r="B3" s="15" t="s">
        <v>53</v>
      </c>
      <c r="C3" s="15" t="s">
        <v>175</v>
      </c>
      <c r="D3" s="27">
        <v>1140</v>
      </c>
      <c r="E3" s="28">
        <v>41292</v>
      </c>
      <c r="F3" s="28">
        <v>41743</v>
      </c>
      <c r="G3" s="61">
        <v>12</v>
      </c>
      <c r="H3" s="59">
        <v>15.033333333333333</v>
      </c>
      <c r="I3" s="59" t="str">
        <f t="shared" ref="I3:I17" si="0">+IF(H3&gt;G3,"EXTEMPORANEO","")</f>
        <v>EXTEMPORANEO</v>
      </c>
      <c r="J3" s="15" t="s">
        <v>323</v>
      </c>
      <c r="K3" s="15" t="s">
        <v>325</v>
      </c>
      <c r="L3" s="15" t="s">
        <v>328</v>
      </c>
      <c r="M3" s="15" t="s">
        <v>66</v>
      </c>
      <c r="N3" s="15" t="s">
        <v>329</v>
      </c>
    </row>
    <row r="4" spans="1:14" x14ac:dyDescent="0.2">
      <c r="A4" s="26">
        <v>102115370</v>
      </c>
      <c r="B4" s="15" t="s">
        <v>32</v>
      </c>
      <c r="C4" s="15" t="s">
        <v>175</v>
      </c>
      <c r="D4" s="27">
        <v>5680</v>
      </c>
      <c r="E4" s="28">
        <v>41284</v>
      </c>
      <c r="F4" s="28">
        <v>41744</v>
      </c>
      <c r="G4" s="61">
        <v>12</v>
      </c>
      <c r="H4" s="59">
        <v>15.333333333333334</v>
      </c>
      <c r="I4" s="59" t="str">
        <f t="shared" si="0"/>
        <v>EXTEMPORANEO</v>
      </c>
      <c r="J4" s="15" t="s">
        <v>332</v>
      </c>
      <c r="K4" s="15" t="s">
        <v>325</v>
      </c>
      <c r="L4" s="15" t="s">
        <v>335</v>
      </c>
      <c r="M4" s="15" t="s">
        <v>66</v>
      </c>
      <c r="N4" s="15" t="s">
        <v>336</v>
      </c>
    </row>
    <row r="5" spans="1:14" x14ac:dyDescent="0.2">
      <c r="A5" s="26">
        <v>102115372</v>
      </c>
      <c r="B5" s="15" t="s">
        <v>32</v>
      </c>
      <c r="C5" s="15" t="s">
        <v>175</v>
      </c>
      <c r="D5" s="27">
        <v>7980</v>
      </c>
      <c r="E5" s="28">
        <v>41318</v>
      </c>
      <c r="F5" s="28">
        <v>41744</v>
      </c>
      <c r="G5" s="61">
        <v>12</v>
      </c>
      <c r="H5" s="59">
        <v>14.2</v>
      </c>
      <c r="I5" s="59" t="str">
        <f t="shared" si="0"/>
        <v>EXTEMPORANEO</v>
      </c>
      <c r="J5" s="15" t="s">
        <v>338</v>
      </c>
      <c r="K5" s="15" t="s">
        <v>325</v>
      </c>
      <c r="L5" s="15" t="s">
        <v>335</v>
      </c>
      <c r="M5" s="15" t="s">
        <v>66</v>
      </c>
      <c r="N5" s="15" t="s">
        <v>336</v>
      </c>
    </row>
    <row r="6" spans="1:14" x14ac:dyDescent="0.2">
      <c r="A6" s="26">
        <v>102180698</v>
      </c>
      <c r="B6" s="15" t="s">
        <v>32</v>
      </c>
      <c r="C6" s="15" t="s">
        <v>175</v>
      </c>
      <c r="D6" s="27">
        <v>4560</v>
      </c>
      <c r="E6" s="28">
        <v>41272</v>
      </c>
      <c r="F6" s="28">
        <v>41744</v>
      </c>
      <c r="G6" s="61">
        <v>12</v>
      </c>
      <c r="H6" s="59">
        <v>15.733333333333333</v>
      </c>
      <c r="I6" s="59" t="str">
        <f t="shared" si="0"/>
        <v>EXTEMPORANEO</v>
      </c>
      <c r="J6" s="15" t="s">
        <v>341</v>
      </c>
      <c r="K6" s="15" t="s">
        <v>325</v>
      </c>
      <c r="L6" s="15" t="s">
        <v>344</v>
      </c>
      <c r="M6" s="15" t="s">
        <v>66</v>
      </c>
      <c r="N6" s="15" t="s">
        <v>345</v>
      </c>
    </row>
    <row r="7" spans="1:14" x14ac:dyDescent="0.2">
      <c r="A7" s="26">
        <v>25843716</v>
      </c>
      <c r="B7" s="15" t="s">
        <v>32</v>
      </c>
      <c r="C7" s="15" t="s">
        <v>584</v>
      </c>
      <c r="D7" s="27">
        <v>228050</v>
      </c>
      <c r="E7" s="28">
        <v>40879</v>
      </c>
      <c r="F7" s="28">
        <v>41465</v>
      </c>
      <c r="G7" s="61">
        <v>6</v>
      </c>
      <c r="H7" s="59">
        <v>19.533333333333335</v>
      </c>
      <c r="I7" s="59" t="str">
        <f t="shared" si="0"/>
        <v>EXTEMPORANEO</v>
      </c>
      <c r="J7" s="15" t="s">
        <v>599</v>
      </c>
      <c r="K7" s="15" t="s">
        <v>603</v>
      </c>
      <c r="L7" s="15" t="s">
        <v>609</v>
      </c>
      <c r="M7" s="15" t="s">
        <v>66</v>
      </c>
      <c r="N7" s="15" t="s">
        <v>610</v>
      </c>
    </row>
    <row r="8" spans="1:14" x14ac:dyDescent="0.2">
      <c r="A8" s="26">
        <v>57587738</v>
      </c>
      <c r="B8" s="15" t="s">
        <v>53</v>
      </c>
      <c r="C8" s="15" t="s">
        <v>584</v>
      </c>
      <c r="D8" s="27">
        <v>112370</v>
      </c>
      <c r="E8" s="28">
        <v>40600</v>
      </c>
      <c r="F8" s="28">
        <v>41624</v>
      </c>
      <c r="G8" s="61">
        <v>6</v>
      </c>
      <c r="H8" s="59">
        <v>34.133333333333333</v>
      </c>
      <c r="I8" s="59" t="str">
        <f t="shared" si="0"/>
        <v>EXTEMPORANEO</v>
      </c>
      <c r="J8" s="15" t="s">
        <v>613</v>
      </c>
      <c r="K8" s="15" t="s">
        <v>614</v>
      </c>
      <c r="L8" s="15" t="s">
        <v>616</v>
      </c>
      <c r="M8" s="15" t="s">
        <v>66</v>
      </c>
      <c r="N8" s="15" t="s">
        <v>617</v>
      </c>
    </row>
    <row r="9" spans="1:14" x14ac:dyDescent="0.2">
      <c r="A9" s="26">
        <v>25808986</v>
      </c>
      <c r="B9" s="15" t="s">
        <v>53</v>
      </c>
      <c r="C9" s="15" t="s">
        <v>619</v>
      </c>
      <c r="D9" s="27">
        <v>164500</v>
      </c>
      <c r="E9" s="28">
        <v>40906</v>
      </c>
      <c r="F9" s="28">
        <v>41439</v>
      </c>
      <c r="G9" s="61">
        <v>6</v>
      </c>
      <c r="H9" s="59">
        <v>17.766666666666666</v>
      </c>
      <c r="I9" s="59" t="str">
        <f t="shared" si="0"/>
        <v>EXTEMPORANEO</v>
      </c>
      <c r="J9" s="15" t="s">
        <v>621</v>
      </c>
      <c r="K9" s="15" t="s">
        <v>623</v>
      </c>
      <c r="L9" s="15" t="s">
        <v>627</v>
      </c>
      <c r="M9" s="15" t="s">
        <v>66</v>
      </c>
      <c r="N9" s="15" t="s">
        <v>628</v>
      </c>
    </row>
    <row r="10" spans="1:14" x14ac:dyDescent="0.2">
      <c r="A10" s="26">
        <v>25792865</v>
      </c>
      <c r="B10" s="15" t="s">
        <v>32</v>
      </c>
      <c r="C10" s="15" t="s">
        <v>630</v>
      </c>
      <c r="D10" s="27">
        <v>164100</v>
      </c>
      <c r="E10" s="28">
        <v>40834</v>
      </c>
      <c r="F10" s="28">
        <v>41438</v>
      </c>
      <c r="G10" s="61">
        <v>6</v>
      </c>
      <c r="H10" s="59">
        <v>20.133333333333333</v>
      </c>
      <c r="I10" s="59" t="str">
        <f t="shared" si="0"/>
        <v>EXTEMPORANEO</v>
      </c>
      <c r="J10" s="15" t="s">
        <v>631</v>
      </c>
      <c r="K10" s="15" t="s">
        <v>623</v>
      </c>
      <c r="L10" s="15" t="s">
        <v>627</v>
      </c>
      <c r="M10" s="15" t="s">
        <v>66</v>
      </c>
      <c r="N10" s="15" t="s">
        <v>628</v>
      </c>
    </row>
    <row r="11" spans="1:14" x14ac:dyDescent="0.2">
      <c r="A11" s="26">
        <v>101681572</v>
      </c>
      <c r="B11" s="15" t="s">
        <v>32</v>
      </c>
      <c r="C11" s="15" t="s">
        <v>784</v>
      </c>
      <c r="D11" s="27">
        <v>128864</v>
      </c>
      <c r="E11" s="28">
        <v>41291</v>
      </c>
      <c r="F11" s="28">
        <v>41718</v>
      </c>
      <c r="G11" s="61">
        <v>12</v>
      </c>
      <c r="H11" s="59">
        <v>14.233333333333333</v>
      </c>
      <c r="I11" s="59" t="str">
        <f t="shared" si="0"/>
        <v>EXTEMPORANEO</v>
      </c>
      <c r="J11" s="15" t="s">
        <v>826</v>
      </c>
      <c r="K11" s="15" t="s">
        <v>828</v>
      </c>
      <c r="L11" s="15" t="s">
        <v>831</v>
      </c>
      <c r="M11" s="15" t="s">
        <v>49</v>
      </c>
      <c r="N11" s="15" t="s">
        <v>832</v>
      </c>
    </row>
    <row r="12" spans="1:14" x14ac:dyDescent="0.2">
      <c r="A12" s="26">
        <v>101848363</v>
      </c>
      <c r="B12" s="15" t="s">
        <v>32</v>
      </c>
      <c r="C12" s="15" t="s">
        <v>844</v>
      </c>
      <c r="D12" s="27">
        <v>4320</v>
      </c>
      <c r="E12" s="28">
        <v>41292</v>
      </c>
      <c r="F12" s="28">
        <v>41743</v>
      </c>
      <c r="G12" s="61">
        <v>12</v>
      </c>
      <c r="H12" s="59">
        <v>15.033333333333333</v>
      </c>
      <c r="I12" s="59" t="str">
        <f t="shared" si="0"/>
        <v>EXTEMPORANEO</v>
      </c>
      <c r="J12" s="15" t="s">
        <v>323</v>
      </c>
      <c r="K12" s="15" t="s">
        <v>325</v>
      </c>
      <c r="L12" s="15" t="s">
        <v>328</v>
      </c>
      <c r="M12" s="15" t="s">
        <v>66</v>
      </c>
      <c r="N12" s="15" t="s">
        <v>329</v>
      </c>
    </row>
    <row r="13" spans="1:14" x14ac:dyDescent="0.2">
      <c r="A13" s="26">
        <v>102115370</v>
      </c>
      <c r="B13" s="15" t="s">
        <v>53</v>
      </c>
      <c r="C13" s="15" t="s">
        <v>844</v>
      </c>
      <c r="D13" s="27">
        <v>30240</v>
      </c>
      <c r="E13" s="28">
        <v>41284</v>
      </c>
      <c r="F13" s="28">
        <v>41744</v>
      </c>
      <c r="G13" s="61">
        <v>12</v>
      </c>
      <c r="H13" s="59">
        <v>15.333333333333334</v>
      </c>
      <c r="I13" s="59" t="str">
        <f t="shared" si="0"/>
        <v>EXTEMPORANEO</v>
      </c>
      <c r="J13" s="15" t="s">
        <v>332</v>
      </c>
      <c r="K13" s="15" t="s">
        <v>325</v>
      </c>
      <c r="L13" s="15" t="s">
        <v>335</v>
      </c>
      <c r="M13" s="15" t="s">
        <v>66</v>
      </c>
      <c r="N13" s="15" t="s">
        <v>336</v>
      </c>
    </row>
    <row r="14" spans="1:14" x14ac:dyDescent="0.2">
      <c r="A14" s="26">
        <v>102115372</v>
      </c>
      <c r="B14" s="15" t="s">
        <v>53</v>
      </c>
      <c r="C14" s="15" t="s">
        <v>844</v>
      </c>
      <c r="D14" s="27">
        <v>30240</v>
      </c>
      <c r="E14" s="28">
        <v>41318</v>
      </c>
      <c r="F14" s="28">
        <v>41744</v>
      </c>
      <c r="G14" s="61">
        <v>12</v>
      </c>
      <c r="H14" s="59">
        <v>14.2</v>
      </c>
      <c r="I14" s="59" t="str">
        <f t="shared" si="0"/>
        <v>EXTEMPORANEO</v>
      </c>
      <c r="J14" s="15" t="s">
        <v>338</v>
      </c>
      <c r="K14" s="15" t="s">
        <v>325</v>
      </c>
      <c r="L14" s="15" t="s">
        <v>335</v>
      </c>
      <c r="M14" s="15" t="s">
        <v>66</v>
      </c>
      <c r="N14" s="15" t="s">
        <v>336</v>
      </c>
    </row>
    <row r="15" spans="1:14" x14ac:dyDescent="0.2">
      <c r="A15" s="26">
        <v>102180698</v>
      </c>
      <c r="B15" s="15" t="s">
        <v>53</v>
      </c>
      <c r="C15" s="15" t="s">
        <v>844</v>
      </c>
      <c r="D15" s="27">
        <v>8580</v>
      </c>
      <c r="E15" s="28">
        <v>41272</v>
      </c>
      <c r="F15" s="28">
        <v>41744</v>
      </c>
      <c r="G15" s="61">
        <v>12</v>
      </c>
      <c r="H15" s="59">
        <v>15.733333333333333</v>
      </c>
      <c r="I15" s="59" t="str">
        <f t="shared" si="0"/>
        <v>EXTEMPORANEO</v>
      </c>
      <c r="J15" s="15" t="s">
        <v>341</v>
      </c>
      <c r="K15" s="15" t="s">
        <v>325</v>
      </c>
      <c r="L15" s="15" t="s">
        <v>344</v>
      </c>
      <c r="M15" s="15" t="s">
        <v>66</v>
      </c>
      <c r="N15" s="15" t="s">
        <v>345</v>
      </c>
    </row>
    <row r="16" spans="1:14" x14ac:dyDescent="0.2">
      <c r="A16" s="26">
        <v>104585839</v>
      </c>
      <c r="B16" s="15" t="s">
        <v>32</v>
      </c>
      <c r="C16" s="15" t="s">
        <v>844</v>
      </c>
      <c r="D16" s="27">
        <v>8180</v>
      </c>
      <c r="E16" s="28">
        <v>41368</v>
      </c>
      <c r="F16" s="28">
        <v>41866</v>
      </c>
      <c r="G16" s="61">
        <v>12</v>
      </c>
      <c r="H16" s="59">
        <v>16.600000000000001</v>
      </c>
      <c r="I16" s="59" t="str">
        <f t="shared" si="0"/>
        <v>EXTEMPORANEO</v>
      </c>
      <c r="J16" s="15" t="s">
        <v>1081</v>
      </c>
      <c r="K16" s="15" t="s">
        <v>1082</v>
      </c>
      <c r="L16" s="15" t="s">
        <v>1084</v>
      </c>
      <c r="M16" s="15" t="s">
        <v>66</v>
      </c>
      <c r="N16" s="15" t="s">
        <v>1085</v>
      </c>
    </row>
    <row r="17" spans="1:14" x14ac:dyDescent="0.2">
      <c r="A17" s="26">
        <v>104585840</v>
      </c>
      <c r="B17" s="15" t="s">
        <v>32</v>
      </c>
      <c r="C17" s="15" t="s">
        <v>844</v>
      </c>
      <c r="D17" s="27">
        <v>17280</v>
      </c>
      <c r="E17" s="28">
        <v>41423</v>
      </c>
      <c r="F17" s="28">
        <v>41866</v>
      </c>
      <c r="G17" s="61">
        <v>12</v>
      </c>
      <c r="H17" s="59">
        <v>14.766666666666667</v>
      </c>
      <c r="I17" s="59" t="str">
        <f t="shared" si="0"/>
        <v>EXTEMPORANEO</v>
      </c>
      <c r="J17" s="15" t="s">
        <v>1087</v>
      </c>
      <c r="K17" s="15" t="s">
        <v>1088</v>
      </c>
      <c r="L17" s="15" t="s">
        <v>1084</v>
      </c>
      <c r="M17" s="15" t="s">
        <v>66</v>
      </c>
      <c r="N17" s="15" t="s">
        <v>1085</v>
      </c>
    </row>
  </sheetData>
  <autoFilter ref="A1:N17" xr:uid="{95A2BA55-77D3-4B67-A8F8-436A31E06A7B}"/>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C4893-DC7B-40DF-B634-51C6D620DCC1}">
  <dimension ref="A1:M216"/>
  <sheetViews>
    <sheetView workbookViewId="0">
      <selection activeCell="C7" sqref="C7"/>
    </sheetView>
  </sheetViews>
  <sheetFormatPr baseColWidth="10" defaultRowHeight="12.75" x14ac:dyDescent="0.2"/>
  <cols>
    <col min="1" max="1" width="11.625" style="1" bestFit="1" customWidth="1"/>
    <col min="2" max="2" width="8.875" style="1" bestFit="1" customWidth="1"/>
    <col min="3" max="3" width="52.75" style="1" bestFit="1" customWidth="1"/>
    <col min="4" max="4" width="14.625" style="1" bestFit="1" customWidth="1"/>
    <col min="5" max="5" width="10" style="1" bestFit="1" customWidth="1"/>
    <col min="6" max="6" width="11.25" style="1" bestFit="1" customWidth="1"/>
    <col min="7" max="7" width="11.375" style="1" bestFit="1" customWidth="1"/>
    <col min="8" max="8" width="12.875" style="1" bestFit="1" customWidth="1"/>
    <col min="9" max="9" width="9.625" style="1" bestFit="1" customWidth="1"/>
    <col min="10" max="10" width="11.375" style="1" bestFit="1" customWidth="1"/>
    <col min="11" max="11" width="30.5" style="1" bestFit="1" customWidth="1"/>
    <col min="12" max="12" width="10.75" style="1" bestFit="1" customWidth="1"/>
    <col min="13" max="13" width="11.875" style="1" bestFit="1" customWidth="1"/>
    <col min="14" max="16384" width="11" style="1"/>
  </cols>
  <sheetData>
    <row r="1" spans="1:13" ht="51" x14ac:dyDescent="0.2">
      <c r="A1" s="16" t="s">
        <v>0</v>
      </c>
      <c r="B1" s="16" t="s">
        <v>2</v>
      </c>
      <c r="C1" s="18" t="s">
        <v>3</v>
      </c>
      <c r="D1" s="19" t="s">
        <v>7</v>
      </c>
      <c r="E1" s="20" t="s">
        <v>8</v>
      </c>
      <c r="F1" s="22" t="s">
        <v>12</v>
      </c>
      <c r="G1" s="21" t="s">
        <v>13</v>
      </c>
      <c r="H1" s="22" t="s">
        <v>14</v>
      </c>
      <c r="I1" s="22" t="s">
        <v>15</v>
      </c>
      <c r="J1" s="22" t="s">
        <v>16</v>
      </c>
      <c r="K1" s="18" t="s">
        <v>26</v>
      </c>
      <c r="L1" s="18" t="s">
        <v>27</v>
      </c>
      <c r="M1" s="17" t="s">
        <v>28</v>
      </c>
    </row>
    <row r="2" spans="1:13" x14ac:dyDescent="0.2">
      <c r="A2" s="26">
        <v>57587752</v>
      </c>
      <c r="B2" s="15" t="s">
        <v>32</v>
      </c>
      <c r="C2" s="15" t="s">
        <v>33</v>
      </c>
      <c r="D2" s="27">
        <v>120840</v>
      </c>
      <c r="E2" s="28">
        <v>40606</v>
      </c>
      <c r="F2" s="28">
        <v>41624</v>
      </c>
      <c r="G2" s="15" t="s">
        <v>40</v>
      </c>
      <c r="H2" s="28" t="s">
        <v>41</v>
      </c>
      <c r="I2" s="28" t="s">
        <v>42</v>
      </c>
      <c r="J2" s="28">
        <v>42159</v>
      </c>
      <c r="K2" s="15" t="s">
        <v>48</v>
      </c>
      <c r="L2" s="15" t="s">
        <v>49</v>
      </c>
      <c r="M2" s="15" t="s">
        <v>50</v>
      </c>
    </row>
    <row r="3" spans="1:13" x14ac:dyDescent="0.2">
      <c r="A3" s="26">
        <v>57587752</v>
      </c>
      <c r="B3" s="15" t="s">
        <v>53</v>
      </c>
      <c r="C3" s="15" t="s">
        <v>33</v>
      </c>
      <c r="D3" s="27">
        <v>62938</v>
      </c>
      <c r="E3" s="28">
        <v>40606</v>
      </c>
      <c r="F3" s="28">
        <v>41624</v>
      </c>
      <c r="G3" s="15" t="s">
        <v>40</v>
      </c>
      <c r="H3" s="28" t="s">
        <v>41</v>
      </c>
      <c r="I3" s="28" t="s">
        <v>42</v>
      </c>
      <c r="J3" s="28">
        <v>42159</v>
      </c>
      <c r="K3" s="15" t="s">
        <v>48</v>
      </c>
      <c r="L3" s="15" t="s">
        <v>49</v>
      </c>
      <c r="M3" s="15" t="s">
        <v>50</v>
      </c>
    </row>
    <row r="4" spans="1:13" x14ac:dyDescent="0.2">
      <c r="A4" s="26">
        <v>57314231</v>
      </c>
      <c r="B4" s="15" t="s">
        <v>32</v>
      </c>
      <c r="C4" s="15" t="s">
        <v>56</v>
      </c>
      <c r="D4" s="27">
        <v>18685300</v>
      </c>
      <c r="E4" s="28">
        <v>41472</v>
      </c>
      <c r="F4" s="28">
        <v>41618</v>
      </c>
      <c r="G4" s="15" t="s">
        <v>40</v>
      </c>
      <c r="H4" s="28" t="s">
        <v>41</v>
      </c>
      <c r="I4" s="28" t="s">
        <v>42</v>
      </c>
      <c r="J4" s="28">
        <v>42159</v>
      </c>
      <c r="K4" s="15" t="s">
        <v>65</v>
      </c>
      <c r="L4" s="15" t="s">
        <v>66</v>
      </c>
      <c r="M4" s="15" t="s">
        <v>67</v>
      </c>
    </row>
    <row r="5" spans="1:13" x14ac:dyDescent="0.2">
      <c r="A5" s="26">
        <v>57080867</v>
      </c>
      <c r="B5" s="15" t="s">
        <v>32</v>
      </c>
      <c r="C5" s="15" t="s">
        <v>69</v>
      </c>
      <c r="D5" s="27">
        <v>19694667</v>
      </c>
      <c r="E5" s="28">
        <v>40947</v>
      </c>
      <c r="F5" s="28">
        <v>41593</v>
      </c>
      <c r="G5" s="15" t="s">
        <v>73</v>
      </c>
      <c r="H5" s="28">
        <v>41674</v>
      </c>
      <c r="I5" s="28" t="s">
        <v>74</v>
      </c>
      <c r="J5" s="28">
        <v>42202</v>
      </c>
      <c r="K5" s="15" t="s">
        <v>78</v>
      </c>
      <c r="L5" s="15" t="s">
        <v>66</v>
      </c>
      <c r="M5" s="15" t="s">
        <v>79</v>
      </c>
    </row>
    <row r="6" spans="1:13" x14ac:dyDescent="0.2">
      <c r="A6" s="26">
        <v>57073005</v>
      </c>
      <c r="B6" s="15" t="s">
        <v>32</v>
      </c>
      <c r="C6" s="15" t="s">
        <v>81</v>
      </c>
      <c r="D6" s="27">
        <v>16488636</v>
      </c>
      <c r="E6" s="28">
        <v>41031</v>
      </c>
      <c r="F6" s="28">
        <v>41593</v>
      </c>
      <c r="G6" s="15" t="s">
        <v>73</v>
      </c>
      <c r="H6" s="28">
        <v>41674</v>
      </c>
      <c r="I6" s="28" t="s">
        <v>74</v>
      </c>
      <c r="J6" s="28">
        <v>42202</v>
      </c>
      <c r="K6" s="15" t="s">
        <v>84</v>
      </c>
      <c r="L6" s="15" t="s">
        <v>66</v>
      </c>
      <c r="M6" s="15" t="s">
        <v>85</v>
      </c>
    </row>
    <row r="7" spans="1:13" x14ac:dyDescent="0.2">
      <c r="A7" s="26">
        <v>108131823</v>
      </c>
      <c r="B7" s="15" t="s">
        <v>32</v>
      </c>
      <c r="C7" s="15" t="s">
        <v>87</v>
      </c>
      <c r="D7" s="27">
        <v>50143</v>
      </c>
      <c r="E7" s="28">
        <v>41914</v>
      </c>
      <c r="F7" s="28">
        <v>42051</v>
      </c>
      <c r="G7" s="15" t="s">
        <v>91</v>
      </c>
      <c r="H7" s="28" t="s">
        <v>92</v>
      </c>
      <c r="I7" s="28" t="s">
        <v>93</v>
      </c>
      <c r="J7" s="28">
        <v>42303</v>
      </c>
      <c r="K7" s="15" t="s">
        <v>102</v>
      </c>
      <c r="L7" s="15" t="s">
        <v>66</v>
      </c>
      <c r="M7" s="15" t="s">
        <v>103</v>
      </c>
    </row>
    <row r="8" spans="1:13" x14ac:dyDescent="0.2">
      <c r="A8" s="26">
        <v>106075260</v>
      </c>
      <c r="B8" s="15" t="s">
        <v>32</v>
      </c>
      <c r="C8" s="15" t="s">
        <v>105</v>
      </c>
      <c r="D8" s="27">
        <v>8200</v>
      </c>
      <c r="E8" s="28">
        <v>41864</v>
      </c>
      <c r="F8" s="28">
        <v>41961</v>
      </c>
      <c r="G8" s="15" t="s">
        <v>109</v>
      </c>
      <c r="H8" s="28">
        <v>41997</v>
      </c>
      <c r="I8" s="28" t="s">
        <v>110</v>
      </c>
      <c r="J8" s="28">
        <v>42200</v>
      </c>
      <c r="K8" s="15" t="s">
        <v>119</v>
      </c>
      <c r="L8" s="15" t="s">
        <v>66</v>
      </c>
      <c r="M8" s="15" t="s">
        <v>120</v>
      </c>
    </row>
    <row r="9" spans="1:13" x14ac:dyDescent="0.2">
      <c r="A9" s="26">
        <v>105748210</v>
      </c>
      <c r="B9" s="15" t="s">
        <v>53</v>
      </c>
      <c r="C9" s="15" t="s">
        <v>122</v>
      </c>
      <c r="D9" s="27">
        <v>15048</v>
      </c>
      <c r="E9" s="28">
        <v>41807</v>
      </c>
      <c r="F9" s="28">
        <v>41928</v>
      </c>
      <c r="G9" s="15" t="s">
        <v>126</v>
      </c>
      <c r="H9" s="28">
        <v>41975</v>
      </c>
      <c r="I9" s="28" t="s">
        <v>127</v>
      </c>
      <c r="J9" s="28">
        <v>42200</v>
      </c>
      <c r="K9" s="15" t="s">
        <v>134</v>
      </c>
      <c r="L9" s="15" t="s">
        <v>49</v>
      </c>
      <c r="M9" s="15" t="s">
        <v>135</v>
      </c>
    </row>
    <row r="10" spans="1:13" x14ac:dyDescent="0.2">
      <c r="A10" s="26">
        <v>56796986</v>
      </c>
      <c r="B10" s="15" t="s">
        <v>53</v>
      </c>
      <c r="C10" s="15" t="s">
        <v>138</v>
      </c>
      <c r="D10" s="27">
        <v>5700</v>
      </c>
      <c r="E10" s="28">
        <v>41512</v>
      </c>
      <c r="F10" s="28">
        <v>41586</v>
      </c>
      <c r="G10" s="15" t="s">
        <v>73</v>
      </c>
      <c r="H10" s="28">
        <v>41674</v>
      </c>
      <c r="I10" s="28" t="s">
        <v>47</v>
      </c>
      <c r="J10" s="28" t="s">
        <v>47</v>
      </c>
      <c r="K10" s="15" t="s">
        <v>143</v>
      </c>
      <c r="L10" s="15" t="s">
        <v>66</v>
      </c>
      <c r="M10" s="15" t="s">
        <v>144</v>
      </c>
    </row>
    <row r="11" spans="1:13" x14ac:dyDescent="0.2">
      <c r="A11" s="26">
        <v>107739739</v>
      </c>
      <c r="B11" s="15" t="s">
        <v>53</v>
      </c>
      <c r="C11" s="15" t="s">
        <v>146</v>
      </c>
      <c r="D11" s="27">
        <v>1140</v>
      </c>
      <c r="E11" s="28">
        <v>41968</v>
      </c>
      <c r="F11" s="28">
        <v>42019</v>
      </c>
      <c r="G11" s="15" t="s">
        <v>148</v>
      </c>
      <c r="H11" s="28">
        <v>42087</v>
      </c>
      <c r="I11" s="28" t="s">
        <v>47</v>
      </c>
      <c r="J11" s="28" t="s">
        <v>47</v>
      </c>
      <c r="K11" s="15" t="s">
        <v>152</v>
      </c>
      <c r="L11" s="15" t="s">
        <v>66</v>
      </c>
      <c r="M11" s="15" t="s">
        <v>153</v>
      </c>
    </row>
    <row r="12" spans="1:13" x14ac:dyDescent="0.2">
      <c r="A12" s="26">
        <v>107739661</v>
      </c>
      <c r="B12" s="15" t="s">
        <v>53</v>
      </c>
      <c r="C12" s="15" t="s">
        <v>146</v>
      </c>
      <c r="D12" s="27">
        <v>9120</v>
      </c>
      <c r="E12" s="28">
        <v>41964</v>
      </c>
      <c r="F12" s="28">
        <v>42019</v>
      </c>
      <c r="G12" s="15" t="s">
        <v>148</v>
      </c>
      <c r="H12" s="28" t="s">
        <v>156</v>
      </c>
      <c r="I12" s="28" t="s">
        <v>157</v>
      </c>
      <c r="J12" s="28">
        <v>42291</v>
      </c>
      <c r="K12" s="15" t="s">
        <v>162</v>
      </c>
      <c r="L12" s="15" t="s">
        <v>66</v>
      </c>
      <c r="M12" s="15" t="s">
        <v>163</v>
      </c>
    </row>
    <row r="13" spans="1:13" x14ac:dyDescent="0.2">
      <c r="A13" s="26">
        <v>106911590</v>
      </c>
      <c r="B13" s="15" t="s">
        <v>53</v>
      </c>
      <c r="C13" s="15" t="s">
        <v>165</v>
      </c>
      <c r="D13" s="27">
        <v>3420</v>
      </c>
      <c r="E13" s="28">
        <v>41685</v>
      </c>
      <c r="F13" s="28">
        <v>41988</v>
      </c>
      <c r="G13" s="15" t="s">
        <v>168</v>
      </c>
      <c r="H13" s="28">
        <v>42053</v>
      </c>
      <c r="I13" s="28" t="s">
        <v>47</v>
      </c>
      <c r="J13" s="28" t="s">
        <v>47</v>
      </c>
      <c r="K13" s="15" t="s">
        <v>172</v>
      </c>
      <c r="L13" s="15" t="s">
        <v>66</v>
      </c>
      <c r="M13" s="15" t="s">
        <v>173</v>
      </c>
    </row>
    <row r="14" spans="1:13" x14ac:dyDescent="0.2">
      <c r="A14" s="26">
        <v>106258904</v>
      </c>
      <c r="B14" s="15" t="s">
        <v>32</v>
      </c>
      <c r="C14" s="15" t="s">
        <v>175</v>
      </c>
      <c r="D14" s="27">
        <v>9120</v>
      </c>
      <c r="E14" s="28">
        <v>41690</v>
      </c>
      <c r="F14" s="28">
        <v>41961</v>
      </c>
      <c r="G14" s="15" t="s">
        <v>109</v>
      </c>
      <c r="H14" s="28">
        <v>41997</v>
      </c>
      <c r="I14" s="28" t="s">
        <v>177</v>
      </c>
      <c r="J14" s="28">
        <v>42200</v>
      </c>
      <c r="K14" s="15" t="s">
        <v>180</v>
      </c>
      <c r="L14" s="15" t="s">
        <v>49</v>
      </c>
      <c r="M14" s="15" t="s">
        <v>181</v>
      </c>
    </row>
    <row r="15" spans="1:13" x14ac:dyDescent="0.2">
      <c r="A15" s="26">
        <v>108732245</v>
      </c>
      <c r="B15" s="15" t="s">
        <v>53</v>
      </c>
      <c r="C15" s="15" t="s">
        <v>175</v>
      </c>
      <c r="D15" s="27">
        <v>8500</v>
      </c>
      <c r="E15" s="28">
        <v>41990</v>
      </c>
      <c r="F15" s="28">
        <v>42079</v>
      </c>
      <c r="G15" s="15" t="s">
        <v>184</v>
      </c>
      <c r="H15" s="28">
        <v>42173</v>
      </c>
      <c r="I15" s="28" t="s">
        <v>47</v>
      </c>
      <c r="J15" s="28" t="s">
        <v>47</v>
      </c>
      <c r="K15" s="15" t="s">
        <v>187</v>
      </c>
      <c r="L15" s="15" t="s">
        <v>66</v>
      </c>
      <c r="M15" s="15" t="s">
        <v>188</v>
      </c>
    </row>
    <row r="16" spans="1:13" x14ac:dyDescent="0.2">
      <c r="A16" s="26">
        <v>26152945</v>
      </c>
      <c r="B16" s="15" t="s">
        <v>53</v>
      </c>
      <c r="C16" s="15" t="s">
        <v>175</v>
      </c>
      <c r="D16" s="27">
        <v>11400</v>
      </c>
      <c r="E16" s="28">
        <v>41461</v>
      </c>
      <c r="F16" s="28">
        <v>41592</v>
      </c>
      <c r="G16" s="15" t="s">
        <v>73</v>
      </c>
      <c r="H16" s="28">
        <v>41674</v>
      </c>
      <c r="I16" s="28" t="s">
        <v>74</v>
      </c>
      <c r="J16" s="28">
        <v>42202</v>
      </c>
      <c r="K16" s="15" t="s">
        <v>199</v>
      </c>
      <c r="L16" s="15" t="s">
        <v>66</v>
      </c>
      <c r="M16" s="15" t="s">
        <v>200</v>
      </c>
    </row>
    <row r="17" spans="1:13" x14ac:dyDescent="0.2">
      <c r="A17" s="26">
        <v>26169211</v>
      </c>
      <c r="B17" s="15" t="s">
        <v>53</v>
      </c>
      <c r="C17" s="15" t="s">
        <v>175</v>
      </c>
      <c r="D17" s="27">
        <v>11400</v>
      </c>
      <c r="E17" s="28">
        <v>41492</v>
      </c>
      <c r="F17" s="28">
        <v>41593</v>
      </c>
      <c r="G17" s="15" t="s">
        <v>73</v>
      </c>
      <c r="H17" s="28">
        <v>41674</v>
      </c>
      <c r="I17" s="28" t="s">
        <v>74</v>
      </c>
      <c r="J17" s="28">
        <v>42202</v>
      </c>
      <c r="K17" s="15" t="s">
        <v>199</v>
      </c>
      <c r="L17" s="15" t="s">
        <v>66</v>
      </c>
      <c r="M17" s="15" t="s">
        <v>200</v>
      </c>
    </row>
    <row r="18" spans="1:13" x14ac:dyDescent="0.2">
      <c r="A18" s="26">
        <v>104227167</v>
      </c>
      <c r="B18" s="15" t="s">
        <v>53</v>
      </c>
      <c r="C18" s="15" t="s">
        <v>175</v>
      </c>
      <c r="D18" s="27">
        <v>5700</v>
      </c>
      <c r="E18" s="28">
        <v>41744</v>
      </c>
      <c r="F18" s="28">
        <v>41864</v>
      </c>
      <c r="G18" s="15" t="s">
        <v>207</v>
      </c>
      <c r="H18" s="28">
        <v>41939</v>
      </c>
      <c r="I18" s="28" t="s">
        <v>208</v>
      </c>
      <c r="J18" s="28">
        <v>42200</v>
      </c>
      <c r="K18" s="15" t="s">
        <v>211</v>
      </c>
      <c r="L18" s="15" t="s">
        <v>66</v>
      </c>
      <c r="M18" s="15" t="s">
        <v>212</v>
      </c>
    </row>
    <row r="19" spans="1:13" x14ac:dyDescent="0.2">
      <c r="A19" s="26">
        <v>103774046</v>
      </c>
      <c r="B19" s="15" t="s">
        <v>32</v>
      </c>
      <c r="C19" s="15" t="s">
        <v>175</v>
      </c>
      <c r="D19" s="27">
        <v>4560</v>
      </c>
      <c r="E19" s="28">
        <v>41712</v>
      </c>
      <c r="F19" s="28">
        <v>41835</v>
      </c>
      <c r="G19" s="15" t="s">
        <v>215</v>
      </c>
      <c r="H19" s="28">
        <v>41915</v>
      </c>
      <c r="I19" s="28" t="s">
        <v>216</v>
      </c>
      <c r="J19" s="28">
        <v>42200</v>
      </c>
      <c r="K19" s="15" t="s">
        <v>222</v>
      </c>
      <c r="L19" s="15" t="s">
        <v>66</v>
      </c>
      <c r="M19" s="15" t="s">
        <v>223</v>
      </c>
    </row>
    <row r="20" spans="1:13" x14ac:dyDescent="0.2">
      <c r="A20" s="26">
        <v>106955347</v>
      </c>
      <c r="B20" s="15" t="s">
        <v>32</v>
      </c>
      <c r="C20" s="15" t="s">
        <v>175</v>
      </c>
      <c r="D20" s="27">
        <v>570</v>
      </c>
      <c r="E20" s="28">
        <v>41880</v>
      </c>
      <c r="F20" s="28">
        <v>41988</v>
      </c>
      <c r="G20" s="15" t="s">
        <v>168</v>
      </c>
      <c r="H20" s="28">
        <v>42053</v>
      </c>
      <c r="I20" s="28" t="s">
        <v>226</v>
      </c>
      <c r="J20" s="28">
        <v>42291</v>
      </c>
      <c r="K20" s="15" t="s">
        <v>233</v>
      </c>
      <c r="L20" s="15" t="s">
        <v>66</v>
      </c>
      <c r="M20" s="15" t="s">
        <v>234</v>
      </c>
    </row>
    <row r="21" spans="1:13" x14ac:dyDescent="0.2">
      <c r="A21" s="26">
        <v>100499525</v>
      </c>
      <c r="B21" s="15" t="s">
        <v>32</v>
      </c>
      <c r="C21" s="15" t="s">
        <v>175</v>
      </c>
      <c r="D21" s="27">
        <v>5700</v>
      </c>
      <c r="E21" s="28">
        <v>41383</v>
      </c>
      <c r="F21" s="28">
        <v>41659</v>
      </c>
      <c r="G21" s="15" t="s">
        <v>237</v>
      </c>
      <c r="H21" s="28">
        <v>41799</v>
      </c>
      <c r="I21" s="28" t="s">
        <v>47</v>
      </c>
      <c r="J21" s="28" t="s">
        <v>47</v>
      </c>
      <c r="K21" s="15" t="s">
        <v>241</v>
      </c>
      <c r="L21" s="15" t="s">
        <v>66</v>
      </c>
      <c r="M21" s="15" t="s">
        <v>242</v>
      </c>
    </row>
    <row r="22" spans="1:13" x14ac:dyDescent="0.2">
      <c r="A22" s="26">
        <v>103269190</v>
      </c>
      <c r="B22" s="15" t="s">
        <v>32</v>
      </c>
      <c r="C22" s="15" t="s">
        <v>175</v>
      </c>
      <c r="D22" s="27">
        <v>9120</v>
      </c>
      <c r="E22" s="28">
        <v>41715</v>
      </c>
      <c r="F22" s="28">
        <v>41806</v>
      </c>
      <c r="G22" s="15" t="s">
        <v>245</v>
      </c>
      <c r="H22" s="28">
        <v>41899</v>
      </c>
      <c r="I22" s="28" t="s">
        <v>246</v>
      </c>
      <c r="J22" s="28">
        <v>42200</v>
      </c>
      <c r="K22" s="15" t="s">
        <v>252</v>
      </c>
      <c r="L22" s="15" t="s">
        <v>66</v>
      </c>
      <c r="M22" s="15" t="s">
        <v>253</v>
      </c>
    </row>
    <row r="23" spans="1:13" x14ac:dyDescent="0.2">
      <c r="A23" s="26">
        <v>103394885</v>
      </c>
      <c r="B23" s="15" t="s">
        <v>32</v>
      </c>
      <c r="C23" s="15" t="s">
        <v>175</v>
      </c>
      <c r="D23" s="27">
        <v>9120</v>
      </c>
      <c r="E23" s="28">
        <v>41687</v>
      </c>
      <c r="F23" s="28">
        <v>41806</v>
      </c>
      <c r="G23" s="15" t="s">
        <v>245</v>
      </c>
      <c r="H23" s="28">
        <v>41899</v>
      </c>
      <c r="I23" s="28" t="s">
        <v>246</v>
      </c>
      <c r="J23" s="28">
        <v>42200</v>
      </c>
      <c r="K23" s="15" t="s">
        <v>256</v>
      </c>
      <c r="L23" s="15" t="s">
        <v>66</v>
      </c>
      <c r="M23" s="15" t="s">
        <v>253</v>
      </c>
    </row>
    <row r="24" spans="1:13" x14ac:dyDescent="0.2">
      <c r="A24" s="26">
        <v>101579825</v>
      </c>
      <c r="B24" s="15" t="s">
        <v>32</v>
      </c>
      <c r="C24" s="15" t="s">
        <v>175</v>
      </c>
      <c r="D24" s="27">
        <v>4560</v>
      </c>
      <c r="E24" s="28">
        <v>41591</v>
      </c>
      <c r="F24" s="28">
        <v>41716</v>
      </c>
      <c r="G24" s="15" t="s">
        <v>259</v>
      </c>
      <c r="H24" s="28">
        <v>41837</v>
      </c>
      <c r="I24" s="28" t="s">
        <v>260</v>
      </c>
      <c r="J24" s="28">
        <v>42200</v>
      </c>
      <c r="K24" s="15" t="s">
        <v>222</v>
      </c>
      <c r="L24" s="15" t="s">
        <v>66</v>
      </c>
      <c r="M24" s="15" t="s">
        <v>223</v>
      </c>
    </row>
    <row r="25" spans="1:13" x14ac:dyDescent="0.2">
      <c r="A25" s="26">
        <v>101864284</v>
      </c>
      <c r="B25" s="15" t="s">
        <v>32</v>
      </c>
      <c r="C25" s="15" t="s">
        <v>175</v>
      </c>
      <c r="D25" s="27">
        <v>4560</v>
      </c>
      <c r="E25" s="28">
        <v>41652</v>
      </c>
      <c r="F25" s="28">
        <v>41743</v>
      </c>
      <c r="G25" s="15" t="s">
        <v>264</v>
      </c>
      <c r="H25" s="28">
        <v>41857</v>
      </c>
      <c r="I25" s="28" t="s">
        <v>260</v>
      </c>
      <c r="J25" s="28">
        <v>42200</v>
      </c>
      <c r="K25" s="15" t="s">
        <v>222</v>
      </c>
      <c r="L25" s="15" t="s">
        <v>66</v>
      </c>
      <c r="M25" s="15" t="s">
        <v>223</v>
      </c>
    </row>
    <row r="26" spans="1:13" x14ac:dyDescent="0.2">
      <c r="A26" s="26">
        <v>102114721</v>
      </c>
      <c r="B26" s="15" t="s">
        <v>32</v>
      </c>
      <c r="C26" s="15" t="s">
        <v>175</v>
      </c>
      <c r="D26" s="27">
        <v>1140</v>
      </c>
      <c r="E26" s="28">
        <v>41618</v>
      </c>
      <c r="F26" s="28">
        <v>41744</v>
      </c>
      <c r="G26" s="15" t="s">
        <v>264</v>
      </c>
      <c r="H26" s="28">
        <v>41857</v>
      </c>
      <c r="I26" s="28" t="s">
        <v>267</v>
      </c>
      <c r="J26" s="28">
        <v>42200</v>
      </c>
      <c r="K26" s="15" t="s">
        <v>271</v>
      </c>
      <c r="L26" s="15" t="s">
        <v>66</v>
      </c>
      <c r="M26" s="15" t="s">
        <v>272</v>
      </c>
    </row>
    <row r="27" spans="1:13" x14ac:dyDescent="0.2">
      <c r="A27" s="26">
        <v>102115005</v>
      </c>
      <c r="B27" s="15" t="s">
        <v>53</v>
      </c>
      <c r="C27" s="15" t="s">
        <v>175</v>
      </c>
      <c r="D27" s="27">
        <v>14820</v>
      </c>
      <c r="E27" s="28">
        <v>41587</v>
      </c>
      <c r="F27" s="28">
        <v>41744</v>
      </c>
      <c r="G27" s="15" t="s">
        <v>264</v>
      </c>
      <c r="H27" s="28">
        <v>41857</v>
      </c>
      <c r="I27" s="28" t="s">
        <v>260</v>
      </c>
      <c r="J27" s="28">
        <v>42200</v>
      </c>
      <c r="K27" s="15" t="s">
        <v>277</v>
      </c>
      <c r="L27" s="15" t="s">
        <v>66</v>
      </c>
      <c r="M27" s="15" t="s">
        <v>278</v>
      </c>
    </row>
    <row r="28" spans="1:13" x14ac:dyDescent="0.2">
      <c r="A28" s="26">
        <v>25719853</v>
      </c>
      <c r="B28" s="15" t="s">
        <v>32</v>
      </c>
      <c r="C28" s="15" t="s">
        <v>175</v>
      </c>
      <c r="D28" s="27">
        <v>9120</v>
      </c>
      <c r="E28" s="28">
        <v>41303</v>
      </c>
      <c r="F28" s="28">
        <v>41404</v>
      </c>
      <c r="G28" s="15" t="s">
        <v>281</v>
      </c>
      <c r="H28" s="28" t="s">
        <v>282</v>
      </c>
      <c r="I28" s="28" t="s">
        <v>283</v>
      </c>
      <c r="J28" s="28">
        <v>41704</v>
      </c>
      <c r="K28" s="15" t="s">
        <v>290</v>
      </c>
      <c r="L28" s="15" t="s">
        <v>49</v>
      </c>
      <c r="M28" s="15" t="s">
        <v>291</v>
      </c>
    </row>
    <row r="29" spans="1:13" x14ac:dyDescent="0.2">
      <c r="A29" s="26">
        <v>25759189</v>
      </c>
      <c r="B29" s="15" t="s">
        <v>32</v>
      </c>
      <c r="C29" s="15" t="s">
        <v>175</v>
      </c>
      <c r="D29" s="27">
        <v>9120</v>
      </c>
      <c r="E29" s="28">
        <v>41333</v>
      </c>
      <c r="F29" s="28">
        <v>41409</v>
      </c>
      <c r="G29" s="15" t="s">
        <v>281</v>
      </c>
      <c r="H29" s="28" t="s">
        <v>282</v>
      </c>
      <c r="I29" s="28" t="s">
        <v>283</v>
      </c>
      <c r="J29" s="28">
        <v>41704</v>
      </c>
      <c r="K29" s="15" t="s">
        <v>290</v>
      </c>
      <c r="L29" s="15" t="s">
        <v>49</v>
      </c>
      <c r="M29" s="15" t="s">
        <v>291</v>
      </c>
    </row>
    <row r="30" spans="1:13" x14ac:dyDescent="0.2">
      <c r="A30" s="26">
        <v>54750731</v>
      </c>
      <c r="B30" s="15" t="s">
        <v>32</v>
      </c>
      <c r="C30" s="15" t="s">
        <v>175</v>
      </c>
      <c r="D30" s="27">
        <v>4560</v>
      </c>
      <c r="E30" s="28">
        <v>41265</v>
      </c>
      <c r="F30" s="28">
        <v>41409</v>
      </c>
      <c r="G30" s="15" t="s">
        <v>281</v>
      </c>
      <c r="H30" s="28" t="s">
        <v>282</v>
      </c>
      <c r="I30" s="28" t="s">
        <v>283</v>
      </c>
      <c r="J30" s="28">
        <v>41704</v>
      </c>
      <c r="K30" s="15" t="s">
        <v>299</v>
      </c>
      <c r="L30" s="15" t="s">
        <v>66</v>
      </c>
      <c r="M30" s="15" t="s">
        <v>300</v>
      </c>
    </row>
    <row r="31" spans="1:13" x14ac:dyDescent="0.2">
      <c r="A31" s="26">
        <v>57413383</v>
      </c>
      <c r="B31" s="15" t="s">
        <v>32</v>
      </c>
      <c r="C31" s="15" t="s">
        <v>175</v>
      </c>
      <c r="D31" s="27">
        <v>1140</v>
      </c>
      <c r="E31" s="28">
        <v>41190</v>
      </c>
      <c r="F31" s="28">
        <v>41620</v>
      </c>
      <c r="G31" s="15" t="s">
        <v>40</v>
      </c>
      <c r="H31" s="28" t="s">
        <v>41</v>
      </c>
      <c r="I31" s="28" t="s">
        <v>42</v>
      </c>
      <c r="J31" s="28">
        <v>42159</v>
      </c>
      <c r="K31" s="15" t="s">
        <v>306</v>
      </c>
      <c r="L31" s="15" t="s">
        <v>66</v>
      </c>
      <c r="M31" s="15" t="s">
        <v>307</v>
      </c>
    </row>
    <row r="32" spans="1:13" x14ac:dyDescent="0.2">
      <c r="A32" s="26">
        <v>25826324</v>
      </c>
      <c r="B32" s="15" t="s">
        <v>32</v>
      </c>
      <c r="C32" s="15" t="s">
        <v>175</v>
      </c>
      <c r="D32" s="27">
        <v>1140</v>
      </c>
      <c r="E32" s="28">
        <v>41382</v>
      </c>
      <c r="F32" s="28">
        <v>41442</v>
      </c>
      <c r="G32" s="15" t="s">
        <v>311</v>
      </c>
      <c r="H32" s="28" t="s">
        <v>312</v>
      </c>
      <c r="I32" s="28" t="s">
        <v>313</v>
      </c>
      <c r="J32" s="28">
        <v>41684</v>
      </c>
      <c r="K32" s="15" t="s">
        <v>320</v>
      </c>
      <c r="L32" s="15" t="s">
        <v>66</v>
      </c>
      <c r="M32" s="15" t="s">
        <v>321</v>
      </c>
    </row>
    <row r="33" spans="1:13" x14ac:dyDescent="0.2">
      <c r="A33" s="26">
        <v>101848363</v>
      </c>
      <c r="B33" s="15" t="s">
        <v>53</v>
      </c>
      <c r="C33" s="15" t="s">
        <v>175</v>
      </c>
      <c r="D33" s="27">
        <v>1140</v>
      </c>
      <c r="E33" s="28">
        <v>41292</v>
      </c>
      <c r="F33" s="28">
        <v>41743</v>
      </c>
      <c r="G33" s="15" t="s">
        <v>324</v>
      </c>
      <c r="H33" s="28">
        <v>41857</v>
      </c>
      <c r="I33" s="28" t="s">
        <v>47</v>
      </c>
      <c r="J33" s="28" t="s">
        <v>47</v>
      </c>
      <c r="K33" s="15" t="s">
        <v>328</v>
      </c>
      <c r="L33" s="15" t="s">
        <v>66</v>
      </c>
      <c r="M33" s="15" t="s">
        <v>329</v>
      </c>
    </row>
    <row r="34" spans="1:13" x14ac:dyDescent="0.2">
      <c r="A34" s="26">
        <v>102115370</v>
      </c>
      <c r="B34" s="15" t="s">
        <v>32</v>
      </c>
      <c r="C34" s="15" t="s">
        <v>175</v>
      </c>
      <c r="D34" s="27">
        <v>5680</v>
      </c>
      <c r="E34" s="28">
        <v>41284</v>
      </c>
      <c r="F34" s="28">
        <v>41744</v>
      </c>
      <c r="G34" s="15" t="s">
        <v>324</v>
      </c>
      <c r="H34" s="28">
        <v>41857</v>
      </c>
      <c r="I34" s="28" t="s">
        <v>47</v>
      </c>
      <c r="J34" s="28" t="s">
        <v>47</v>
      </c>
      <c r="K34" s="15" t="s">
        <v>335</v>
      </c>
      <c r="L34" s="15" t="s">
        <v>66</v>
      </c>
      <c r="M34" s="15" t="s">
        <v>336</v>
      </c>
    </row>
    <row r="35" spans="1:13" x14ac:dyDescent="0.2">
      <c r="A35" s="26">
        <v>102115372</v>
      </c>
      <c r="B35" s="15" t="s">
        <v>32</v>
      </c>
      <c r="C35" s="15" t="s">
        <v>175</v>
      </c>
      <c r="D35" s="27">
        <v>7980</v>
      </c>
      <c r="E35" s="28">
        <v>41318</v>
      </c>
      <c r="F35" s="28">
        <v>41744</v>
      </c>
      <c r="G35" s="15" t="s">
        <v>324</v>
      </c>
      <c r="H35" s="28">
        <v>41857</v>
      </c>
      <c r="I35" s="28" t="s">
        <v>47</v>
      </c>
      <c r="J35" s="28" t="s">
        <v>47</v>
      </c>
      <c r="K35" s="15" t="s">
        <v>335</v>
      </c>
      <c r="L35" s="15" t="s">
        <v>66</v>
      </c>
      <c r="M35" s="15" t="s">
        <v>336</v>
      </c>
    </row>
    <row r="36" spans="1:13" x14ac:dyDescent="0.2">
      <c r="A36" s="26">
        <v>102180698</v>
      </c>
      <c r="B36" s="15" t="s">
        <v>32</v>
      </c>
      <c r="C36" s="15" t="s">
        <v>175</v>
      </c>
      <c r="D36" s="27">
        <v>4560</v>
      </c>
      <c r="E36" s="28">
        <v>41272</v>
      </c>
      <c r="F36" s="28">
        <v>41744</v>
      </c>
      <c r="G36" s="15" t="s">
        <v>324</v>
      </c>
      <c r="H36" s="28">
        <v>41857</v>
      </c>
      <c r="I36" s="28" t="s">
        <v>47</v>
      </c>
      <c r="J36" s="28" t="s">
        <v>47</v>
      </c>
      <c r="K36" s="15" t="s">
        <v>344</v>
      </c>
      <c r="L36" s="15" t="s">
        <v>66</v>
      </c>
      <c r="M36" s="15" t="s">
        <v>345</v>
      </c>
    </row>
    <row r="37" spans="1:13" x14ac:dyDescent="0.2">
      <c r="A37" s="26">
        <v>107119747</v>
      </c>
      <c r="B37" s="15" t="s">
        <v>53</v>
      </c>
      <c r="C37" s="15" t="s">
        <v>175</v>
      </c>
      <c r="D37" s="27">
        <v>23940</v>
      </c>
      <c r="E37" s="28">
        <v>41715</v>
      </c>
      <c r="F37" s="28">
        <v>41988</v>
      </c>
      <c r="G37" s="15" t="s">
        <v>168</v>
      </c>
      <c r="H37" s="28">
        <v>42053</v>
      </c>
      <c r="I37" s="28" t="s">
        <v>47</v>
      </c>
      <c r="J37" s="28" t="s">
        <v>47</v>
      </c>
      <c r="K37" s="15" t="s">
        <v>351</v>
      </c>
      <c r="L37" s="15" t="s">
        <v>66</v>
      </c>
      <c r="M37" s="15" t="s">
        <v>352</v>
      </c>
    </row>
    <row r="38" spans="1:13" x14ac:dyDescent="0.2">
      <c r="A38" s="26">
        <v>107119752</v>
      </c>
      <c r="B38" s="15" t="s">
        <v>53</v>
      </c>
      <c r="C38" s="15" t="s">
        <v>175</v>
      </c>
      <c r="D38" s="27">
        <v>1140</v>
      </c>
      <c r="E38" s="28">
        <v>41704</v>
      </c>
      <c r="F38" s="28">
        <v>41988</v>
      </c>
      <c r="G38" s="15" t="s">
        <v>168</v>
      </c>
      <c r="H38" s="28">
        <v>42053</v>
      </c>
      <c r="I38" s="28" t="s">
        <v>47</v>
      </c>
      <c r="J38" s="28" t="s">
        <v>47</v>
      </c>
      <c r="K38" s="15" t="s">
        <v>356</v>
      </c>
      <c r="L38" s="15" t="s">
        <v>66</v>
      </c>
      <c r="M38" s="15" t="s">
        <v>357</v>
      </c>
    </row>
    <row r="39" spans="1:13" x14ac:dyDescent="0.2">
      <c r="A39" s="26">
        <v>108331327</v>
      </c>
      <c r="B39" s="15" t="s">
        <v>53</v>
      </c>
      <c r="C39" s="15" t="s">
        <v>175</v>
      </c>
      <c r="D39" s="27">
        <v>10200</v>
      </c>
      <c r="E39" s="28">
        <v>41993</v>
      </c>
      <c r="F39" s="28">
        <v>42051</v>
      </c>
      <c r="G39" s="15" t="s">
        <v>91</v>
      </c>
      <c r="H39" s="28">
        <v>42117</v>
      </c>
      <c r="I39" s="28" t="s">
        <v>47</v>
      </c>
      <c r="J39" s="28" t="s">
        <v>47</v>
      </c>
      <c r="K39" s="15" t="s">
        <v>363</v>
      </c>
      <c r="L39" s="15" t="s">
        <v>66</v>
      </c>
      <c r="M39" s="15" t="s">
        <v>364</v>
      </c>
    </row>
    <row r="40" spans="1:13" x14ac:dyDescent="0.2">
      <c r="A40" s="26">
        <v>108332086</v>
      </c>
      <c r="B40" s="15" t="s">
        <v>53</v>
      </c>
      <c r="C40" s="15" t="s">
        <v>175</v>
      </c>
      <c r="D40" s="27">
        <v>1140</v>
      </c>
      <c r="E40" s="28">
        <v>42002</v>
      </c>
      <c r="F40" s="28">
        <v>42051</v>
      </c>
      <c r="G40" s="15" t="s">
        <v>91</v>
      </c>
      <c r="H40" s="28">
        <v>42117</v>
      </c>
      <c r="I40" s="28" t="s">
        <v>47</v>
      </c>
      <c r="J40" s="28" t="s">
        <v>47</v>
      </c>
      <c r="K40" s="15" t="s">
        <v>152</v>
      </c>
      <c r="L40" s="15" t="s">
        <v>66</v>
      </c>
      <c r="M40" s="15" t="s">
        <v>153</v>
      </c>
    </row>
    <row r="41" spans="1:13" x14ac:dyDescent="0.2">
      <c r="A41" s="26">
        <v>109246184</v>
      </c>
      <c r="B41" s="15" t="s">
        <v>53</v>
      </c>
      <c r="C41" s="15" t="s">
        <v>175</v>
      </c>
      <c r="D41" s="27">
        <v>7752</v>
      </c>
      <c r="E41" s="28">
        <v>41669</v>
      </c>
      <c r="F41" s="28">
        <v>42108</v>
      </c>
      <c r="G41" s="15" t="s">
        <v>369</v>
      </c>
      <c r="H41" s="28">
        <v>42200</v>
      </c>
      <c r="I41" s="28" t="s">
        <v>47</v>
      </c>
      <c r="J41" s="28" t="s">
        <v>47</v>
      </c>
      <c r="K41" s="15" t="s">
        <v>373</v>
      </c>
      <c r="L41" s="15" t="s">
        <v>66</v>
      </c>
      <c r="M41" s="15" t="s">
        <v>374</v>
      </c>
    </row>
    <row r="42" spans="1:13" x14ac:dyDescent="0.2">
      <c r="A42" s="26">
        <v>108939445</v>
      </c>
      <c r="B42" s="15" t="s">
        <v>32</v>
      </c>
      <c r="C42" s="15" t="s">
        <v>175</v>
      </c>
      <c r="D42" s="27">
        <v>1140</v>
      </c>
      <c r="E42" s="28">
        <v>42027</v>
      </c>
      <c r="F42" s="28">
        <v>42079</v>
      </c>
      <c r="G42" s="15" t="s">
        <v>378</v>
      </c>
      <c r="H42" s="28">
        <v>42173</v>
      </c>
      <c r="I42" s="28" t="s">
        <v>47</v>
      </c>
      <c r="J42" s="28" t="s">
        <v>47</v>
      </c>
      <c r="K42" s="15" t="s">
        <v>152</v>
      </c>
      <c r="L42" s="15" t="s">
        <v>66</v>
      </c>
      <c r="M42" s="15" t="s">
        <v>153</v>
      </c>
    </row>
    <row r="43" spans="1:13" x14ac:dyDescent="0.2">
      <c r="A43" s="26">
        <v>25671182</v>
      </c>
      <c r="B43" s="15" t="s">
        <v>32</v>
      </c>
      <c r="C43" s="15" t="s">
        <v>175</v>
      </c>
      <c r="D43" s="27">
        <v>1140</v>
      </c>
      <c r="E43" s="28">
        <v>41271</v>
      </c>
      <c r="F43" s="28">
        <v>41376</v>
      </c>
      <c r="G43" s="15" t="s">
        <v>383</v>
      </c>
      <c r="H43" s="28" t="s">
        <v>384</v>
      </c>
      <c r="I43" s="28" t="s">
        <v>385</v>
      </c>
      <c r="J43" s="28">
        <v>41663</v>
      </c>
      <c r="K43" s="15" t="s">
        <v>393</v>
      </c>
      <c r="L43" s="15" t="s">
        <v>66</v>
      </c>
      <c r="M43" s="15" t="s">
        <v>394</v>
      </c>
    </row>
    <row r="44" spans="1:13" x14ac:dyDescent="0.2">
      <c r="A44" s="26">
        <v>25759133</v>
      </c>
      <c r="B44" s="15" t="s">
        <v>32</v>
      </c>
      <c r="C44" s="15" t="s">
        <v>175</v>
      </c>
      <c r="D44" s="27">
        <v>1140</v>
      </c>
      <c r="E44" s="28">
        <v>41310</v>
      </c>
      <c r="F44" s="28">
        <v>41409</v>
      </c>
      <c r="G44" s="15" t="s">
        <v>281</v>
      </c>
      <c r="H44" s="28" t="s">
        <v>282</v>
      </c>
      <c r="I44" s="28" t="s">
        <v>283</v>
      </c>
      <c r="J44" s="28">
        <v>41704</v>
      </c>
      <c r="K44" s="15" t="s">
        <v>393</v>
      </c>
      <c r="L44" s="15" t="s">
        <v>66</v>
      </c>
      <c r="M44" s="15" t="s">
        <v>394</v>
      </c>
    </row>
    <row r="45" spans="1:13" x14ac:dyDescent="0.2">
      <c r="A45" s="26">
        <v>25924727</v>
      </c>
      <c r="B45" s="15" t="s">
        <v>53</v>
      </c>
      <c r="C45" s="15" t="s">
        <v>175</v>
      </c>
      <c r="D45" s="27">
        <v>1140</v>
      </c>
      <c r="E45" s="28">
        <v>41391</v>
      </c>
      <c r="F45" s="28">
        <v>41499</v>
      </c>
      <c r="G45" s="15" t="s">
        <v>399</v>
      </c>
      <c r="H45" s="28" t="s">
        <v>400</v>
      </c>
      <c r="I45" s="28" t="s">
        <v>401</v>
      </c>
      <c r="J45" s="28">
        <v>41729</v>
      </c>
      <c r="K45" s="15" t="s">
        <v>409</v>
      </c>
      <c r="L45" s="15" t="s">
        <v>66</v>
      </c>
      <c r="M45" s="15" t="s">
        <v>410</v>
      </c>
    </row>
    <row r="46" spans="1:13" x14ac:dyDescent="0.2">
      <c r="A46" s="26">
        <v>26231079</v>
      </c>
      <c r="B46" s="15" t="s">
        <v>412</v>
      </c>
      <c r="C46" s="15" t="s">
        <v>175</v>
      </c>
      <c r="D46" s="27">
        <v>1710</v>
      </c>
      <c r="E46" s="28">
        <v>41535</v>
      </c>
      <c r="F46" s="28">
        <v>41621</v>
      </c>
      <c r="G46" s="15" t="s">
        <v>40</v>
      </c>
      <c r="H46" s="28" t="s">
        <v>41</v>
      </c>
      <c r="I46" s="28" t="s">
        <v>415</v>
      </c>
      <c r="J46" s="28">
        <v>42159</v>
      </c>
      <c r="K46" s="15" t="s">
        <v>420</v>
      </c>
      <c r="L46" s="15" t="s">
        <v>66</v>
      </c>
      <c r="M46" s="15" t="s">
        <v>421</v>
      </c>
    </row>
    <row r="47" spans="1:13" x14ac:dyDescent="0.2">
      <c r="A47" s="26">
        <v>26231613</v>
      </c>
      <c r="B47" s="15" t="s">
        <v>32</v>
      </c>
      <c r="C47" s="15" t="s">
        <v>175</v>
      </c>
      <c r="D47" s="27">
        <v>1140</v>
      </c>
      <c r="E47" s="28">
        <v>41520</v>
      </c>
      <c r="F47" s="28">
        <v>41621</v>
      </c>
      <c r="G47" s="15" t="s">
        <v>40</v>
      </c>
      <c r="H47" s="28" t="s">
        <v>41</v>
      </c>
      <c r="I47" s="28" t="s">
        <v>415</v>
      </c>
      <c r="J47" s="28">
        <v>42159</v>
      </c>
      <c r="K47" s="15" t="s">
        <v>430</v>
      </c>
      <c r="L47" s="15" t="s">
        <v>66</v>
      </c>
      <c r="M47" s="15" t="s">
        <v>431</v>
      </c>
    </row>
    <row r="48" spans="1:13" x14ac:dyDescent="0.2">
      <c r="A48" s="26">
        <v>107674760</v>
      </c>
      <c r="B48" s="15" t="s">
        <v>32</v>
      </c>
      <c r="C48" s="15" t="s">
        <v>175</v>
      </c>
      <c r="D48" s="27">
        <v>13680</v>
      </c>
      <c r="E48" s="28">
        <v>41958</v>
      </c>
      <c r="F48" s="28">
        <v>42019</v>
      </c>
      <c r="G48" s="15" t="s">
        <v>148</v>
      </c>
      <c r="H48" s="28" t="s">
        <v>156</v>
      </c>
      <c r="I48" s="28" t="s">
        <v>157</v>
      </c>
      <c r="J48" s="28">
        <v>42291</v>
      </c>
      <c r="K48" s="15" t="s">
        <v>437</v>
      </c>
      <c r="L48" s="15" t="s">
        <v>66</v>
      </c>
      <c r="M48" s="15" t="s">
        <v>438</v>
      </c>
    </row>
    <row r="49" spans="1:13" x14ac:dyDescent="0.2">
      <c r="A49" s="26">
        <v>102115344</v>
      </c>
      <c r="B49" s="15" t="s">
        <v>53</v>
      </c>
      <c r="C49" s="15" t="s">
        <v>175</v>
      </c>
      <c r="D49" s="27">
        <v>1140</v>
      </c>
      <c r="E49" s="28">
        <v>41466</v>
      </c>
      <c r="F49" s="28">
        <v>41744</v>
      </c>
      <c r="G49" s="15" t="s">
        <v>324</v>
      </c>
      <c r="H49" s="28">
        <v>41857</v>
      </c>
      <c r="I49" s="28" t="s">
        <v>267</v>
      </c>
      <c r="J49" s="28">
        <v>42186</v>
      </c>
      <c r="K49" s="15" t="s">
        <v>443</v>
      </c>
      <c r="L49" s="15" t="s">
        <v>66</v>
      </c>
      <c r="M49" s="15" t="s">
        <v>444</v>
      </c>
    </row>
    <row r="50" spans="1:13" x14ac:dyDescent="0.2">
      <c r="A50" s="26">
        <v>102798477</v>
      </c>
      <c r="B50" s="15" t="s">
        <v>32</v>
      </c>
      <c r="C50" s="15" t="s">
        <v>175</v>
      </c>
      <c r="D50" s="27">
        <v>1140</v>
      </c>
      <c r="E50" s="28">
        <v>41684</v>
      </c>
      <c r="F50" s="28">
        <v>41775</v>
      </c>
      <c r="G50" s="15" t="s">
        <v>447</v>
      </c>
      <c r="H50" s="28">
        <v>41878</v>
      </c>
      <c r="I50" s="28" t="s">
        <v>448</v>
      </c>
      <c r="J50" s="28">
        <v>42186</v>
      </c>
      <c r="K50" s="15" t="s">
        <v>454</v>
      </c>
      <c r="L50" s="15" t="s">
        <v>66</v>
      </c>
      <c r="M50" s="15" t="s">
        <v>455</v>
      </c>
    </row>
    <row r="51" spans="1:13" x14ac:dyDescent="0.2">
      <c r="A51" s="26">
        <v>109861717</v>
      </c>
      <c r="B51" s="15" t="s">
        <v>32</v>
      </c>
      <c r="C51" s="15" t="s">
        <v>175</v>
      </c>
      <c r="D51" s="27">
        <v>1140</v>
      </c>
      <c r="E51" s="28">
        <v>41827</v>
      </c>
      <c r="F51" s="28">
        <v>42144</v>
      </c>
      <c r="G51" s="15" t="s">
        <v>459</v>
      </c>
      <c r="H51" s="28">
        <v>42222</v>
      </c>
      <c r="I51" s="28" t="s">
        <v>460</v>
      </c>
      <c r="J51" s="28">
        <v>42356</v>
      </c>
      <c r="K51" s="15" t="s">
        <v>465</v>
      </c>
      <c r="L51" s="15" t="s">
        <v>49</v>
      </c>
      <c r="M51" s="15" t="s">
        <v>466</v>
      </c>
    </row>
    <row r="52" spans="1:13" x14ac:dyDescent="0.2">
      <c r="A52" s="26">
        <v>100871125</v>
      </c>
      <c r="B52" s="15" t="s">
        <v>53</v>
      </c>
      <c r="C52" s="15" t="s">
        <v>468</v>
      </c>
      <c r="D52" s="27">
        <v>3967</v>
      </c>
      <c r="E52" s="28">
        <v>41638</v>
      </c>
      <c r="F52" s="28">
        <v>41687</v>
      </c>
      <c r="G52" s="15" t="s">
        <v>472</v>
      </c>
      <c r="H52" s="28">
        <v>41824</v>
      </c>
      <c r="I52" s="28" t="s">
        <v>47</v>
      </c>
      <c r="J52" s="28" t="s">
        <v>47</v>
      </c>
      <c r="K52" s="15" t="s">
        <v>479</v>
      </c>
      <c r="L52" s="15" t="s">
        <v>66</v>
      </c>
      <c r="M52" s="15" t="s">
        <v>480</v>
      </c>
    </row>
    <row r="53" spans="1:13" x14ac:dyDescent="0.2">
      <c r="A53" s="26">
        <v>108576732</v>
      </c>
      <c r="B53" s="15" t="s">
        <v>32</v>
      </c>
      <c r="C53" s="15" t="s">
        <v>482</v>
      </c>
      <c r="D53" s="27">
        <v>5700</v>
      </c>
      <c r="E53" s="28">
        <v>41955</v>
      </c>
      <c r="F53" s="28">
        <v>42079</v>
      </c>
      <c r="G53" s="15" t="s">
        <v>184</v>
      </c>
      <c r="H53" s="28">
        <v>42173</v>
      </c>
      <c r="I53" s="28" t="s">
        <v>47</v>
      </c>
      <c r="J53" s="28" t="s">
        <v>47</v>
      </c>
      <c r="K53" s="15" t="s">
        <v>486</v>
      </c>
      <c r="L53" s="15" t="s">
        <v>66</v>
      </c>
      <c r="M53" s="15" t="s">
        <v>487</v>
      </c>
    </row>
    <row r="54" spans="1:13" x14ac:dyDescent="0.2">
      <c r="A54" s="26">
        <v>100964885</v>
      </c>
      <c r="B54" s="15" t="s">
        <v>53</v>
      </c>
      <c r="C54" s="15" t="s">
        <v>489</v>
      </c>
      <c r="D54" s="27">
        <v>11620</v>
      </c>
      <c r="E54" s="28">
        <v>41599</v>
      </c>
      <c r="F54" s="28">
        <v>41689</v>
      </c>
      <c r="G54" s="15" t="s">
        <v>492</v>
      </c>
      <c r="H54" s="28">
        <v>41821</v>
      </c>
      <c r="I54" s="28" t="s">
        <v>493</v>
      </c>
      <c r="J54" s="28">
        <v>42200</v>
      </c>
      <c r="K54" s="15" t="s">
        <v>497</v>
      </c>
      <c r="L54" s="15" t="s">
        <v>498</v>
      </c>
      <c r="M54" s="15" t="s">
        <v>499</v>
      </c>
    </row>
    <row r="55" spans="1:13" x14ac:dyDescent="0.2">
      <c r="A55" s="26">
        <v>104014334</v>
      </c>
      <c r="B55" s="15" t="s">
        <v>32</v>
      </c>
      <c r="C55" s="15" t="s">
        <v>501</v>
      </c>
      <c r="D55" s="27">
        <v>11120</v>
      </c>
      <c r="E55" s="28">
        <v>41776</v>
      </c>
      <c r="F55" s="28">
        <v>41835</v>
      </c>
      <c r="G55" s="15" t="s">
        <v>215</v>
      </c>
      <c r="H55" s="28">
        <v>41915</v>
      </c>
      <c r="I55" s="28" t="s">
        <v>216</v>
      </c>
      <c r="J55" s="28">
        <v>42200</v>
      </c>
      <c r="K55" s="15" t="s">
        <v>222</v>
      </c>
      <c r="L55" s="15" t="s">
        <v>66</v>
      </c>
      <c r="M55" s="15" t="s">
        <v>223</v>
      </c>
    </row>
    <row r="56" spans="1:13" x14ac:dyDescent="0.2">
      <c r="A56" s="26">
        <v>102845172</v>
      </c>
      <c r="B56" s="15" t="s">
        <v>32</v>
      </c>
      <c r="C56" s="15" t="s">
        <v>505</v>
      </c>
      <c r="D56" s="27">
        <v>11120</v>
      </c>
      <c r="E56" s="28">
        <v>41682</v>
      </c>
      <c r="F56" s="28">
        <v>41775</v>
      </c>
      <c r="G56" s="15" t="s">
        <v>507</v>
      </c>
      <c r="H56" s="28">
        <v>41883</v>
      </c>
      <c r="I56" s="28" t="s">
        <v>448</v>
      </c>
      <c r="J56" s="28">
        <v>42200</v>
      </c>
      <c r="K56" s="15" t="s">
        <v>222</v>
      </c>
      <c r="L56" s="15" t="s">
        <v>66</v>
      </c>
      <c r="M56" s="15" t="s">
        <v>223</v>
      </c>
    </row>
    <row r="57" spans="1:13" x14ac:dyDescent="0.2">
      <c r="A57" s="26">
        <v>109328656</v>
      </c>
      <c r="B57" s="15" t="s">
        <v>412</v>
      </c>
      <c r="C57" s="15" t="s">
        <v>509</v>
      </c>
      <c r="D57" s="27">
        <v>2340</v>
      </c>
      <c r="E57" s="28">
        <v>41857</v>
      </c>
      <c r="F57" s="28">
        <v>42109</v>
      </c>
      <c r="G57" s="15" t="s">
        <v>512</v>
      </c>
      <c r="H57" s="28">
        <v>42200</v>
      </c>
      <c r="I57" s="28" t="s">
        <v>47</v>
      </c>
      <c r="J57" s="28" t="s">
        <v>47</v>
      </c>
      <c r="K57" s="15" t="s">
        <v>486</v>
      </c>
      <c r="L57" s="15" t="s">
        <v>66</v>
      </c>
      <c r="M57" s="15" t="s">
        <v>487</v>
      </c>
    </row>
    <row r="58" spans="1:13" x14ac:dyDescent="0.2">
      <c r="A58" s="26">
        <v>106410134</v>
      </c>
      <c r="B58" s="15" t="s">
        <v>32</v>
      </c>
      <c r="C58" s="15" t="s">
        <v>509</v>
      </c>
      <c r="D58" s="27">
        <v>23400</v>
      </c>
      <c r="E58" s="28">
        <v>41862</v>
      </c>
      <c r="F58" s="28">
        <v>41961</v>
      </c>
      <c r="G58" s="15" t="s">
        <v>109</v>
      </c>
      <c r="H58" s="28">
        <v>41997</v>
      </c>
      <c r="I58" s="28" t="s">
        <v>177</v>
      </c>
      <c r="J58" s="28">
        <v>42200</v>
      </c>
      <c r="K58" s="15" t="s">
        <v>520</v>
      </c>
      <c r="L58" s="15" t="s">
        <v>49</v>
      </c>
      <c r="M58" s="15" t="s">
        <v>521</v>
      </c>
    </row>
    <row r="59" spans="1:13" x14ac:dyDescent="0.2">
      <c r="A59" s="26">
        <v>25809201</v>
      </c>
      <c r="B59" s="15" t="s">
        <v>32</v>
      </c>
      <c r="C59" s="15" t="s">
        <v>523</v>
      </c>
      <c r="D59" s="27">
        <v>27200</v>
      </c>
      <c r="E59" s="28">
        <v>40543</v>
      </c>
      <c r="F59" s="28">
        <v>41439</v>
      </c>
      <c r="G59" s="15" t="s">
        <v>311</v>
      </c>
      <c r="H59" s="28" t="s">
        <v>312</v>
      </c>
      <c r="I59" s="28" t="s">
        <v>313</v>
      </c>
      <c r="J59" s="28">
        <v>41684</v>
      </c>
      <c r="K59" s="15" t="s">
        <v>531</v>
      </c>
      <c r="L59" s="15" t="s">
        <v>49</v>
      </c>
      <c r="M59" s="15" t="s">
        <v>532</v>
      </c>
    </row>
    <row r="60" spans="1:13" x14ac:dyDescent="0.2">
      <c r="A60" s="26">
        <v>109868845</v>
      </c>
      <c r="B60" s="15" t="s">
        <v>53</v>
      </c>
      <c r="C60" s="15" t="s">
        <v>534</v>
      </c>
      <c r="D60" s="27">
        <v>15960</v>
      </c>
      <c r="E60" s="28">
        <v>41821</v>
      </c>
      <c r="F60" s="28">
        <v>42144</v>
      </c>
      <c r="G60" s="15" t="s">
        <v>459</v>
      </c>
      <c r="H60" s="28">
        <v>42222</v>
      </c>
      <c r="I60" s="28" t="s">
        <v>460</v>
      </c>
      <c r="J60" s="28">
        <v>42356</v>
      </c>
      <c r="K60" s="15" t="s">
        <v>539</v>
      </c>
      <c r="L60" s="15" t="s">
        <v>49</v>
      </c>
      <c r="M60" s="15" t="s">
        <v>181</v>
      </c>
    </row>
    <row r="61" spans="1:13" x14ac:dyDescent="0.2">
      <c r="A61" s="26">
        <v>106947459</v>
      </c>
      <c r="B61" s="15" t="s">
        <v>32</v>
      </c>
      <c r="C61" s="15" t="s">
        <v>541</v>
      </c>
      <c r="D61" s="27">
        <v>4560</v>
      </c>
      <c r="E61" s="28">
        <v>41895</v>
      </c>
      <c r="F61" s="28">
        <v>41988</v>
      </c>
      <c r="G61" s="15" t="s">
        <v>168</v>
      </c>
      <c r="H61" s="28" t="s">
        <v>543</v>
      </c>
      <c r="I61" s="28" t="s">
        <v>226</v>
      </c>
      <c r="J61" s="28">
        <v>42291</v>
      </c>
      <c r="K61" s="15" t="s">
        <v>119</v>
      </c>
      <c r="L61" s="15" t="s">
        <v>66</v>
      </c>
      <c r="M61" s="15" t="s">
        <v>120</v>
      </c>
    </row>
    <row r="62" spans="1:13" x14ac:dyDescent="0.2">
      <c r="A62" s="26">
        <v>107448883</v>
      </c>
      <c r="B62" s="15" t="s">
        <v>32</v>
      </c>
      <c r="C62" s="15" t="s">
        <v>541</v>
      </c>
      <c r="D62" s="27">
        <v>4560</v>
      </c>
      <c r="E62" s="28">
        <v>41902</v>
      </c>
      <c r="F62" s="28">
        <v>42019</v>
      </c>
      <c r="G62" s="15" t="s">
        <v>148</v>
      </c>
      <c r="H62" s="28">
        <v>42087</v>
      </c>
      <c r="I62" s="28" t="s">
        <v>47</v>
      </c>
      <c r="J62" s="28" t="s">
        <v>47</v>
      </c>
      <c r="K62" s="15" t="s">
        <v>553</v>
      </c>
      <c r="L62" s="15" t="s">
        <v>66</v>
      </c>
      <c r="M62" s="15" t="s">
        <v>554</v>
      </c>
    </row>
    <row r="63" spans="1:13" x14ac:dyDescent="0.2">
      <c r="A63" s="26">
        <v>101864198</v>
      </c>
      <c r="B63" s="15" t="s">
        <v>32</v>
      </c>
      <c r="C63" s="15" t="s">
        <v>556</v>
      </c>
      <c r="D63" s="27">
        <v>58100</v>
      </c>
      <c r="E63" s="28">
        <v>41612</v>
      </c>
      <c r="F63" s="28">
        <v>41743</v>
      </c>
      <c r="G63" s="15" t="s">
        <v>264</v>
      </c>
      <c r="H63" s="28">
        <v>41857</v>
      </c>
      <c r="I63" s="28" t="s">
        <v>260</v>
      </c>
      <c r="J63" s="28">
        <v>42200</v>
      </c>
      <c r="K63" s="15" t="s">
        <v>562</v>
      </c>
      <c r="L63" s="15" t="s">
        <v>66</v>
      </c>
      <c r="M63" s="15" t="s">
        <v>563</v>
      </c>
    </row>
    <row r="64" spans="1:13" x14ac:dyDescent="0.2">
      <c r="A64" s="26">
        <v>57553609</v>
      </c>
      <c r="B64" s="15" t="s">
        <v>53</v>
      </c>
      <c r="C64" s="15" t="s">
        <v>565</v>
      </c>
      <c r="D64" s="27">
        <v>2780</v>
      </c>
      <c r="E64" s="28">
        <v>41556</v>
      </c>
      <c r="F64" s="28">
        <v>41624</v>
      </c>
      <c r="G64" s="15" t="s">
        <v>40</v>
      </c>
      <c r="H64" s="28">
        <v>41725</v>
      </c>
      <c r="I64" s="28" t="s">
        <v>47</v>
      </c>
      <c r="J64" s="28" t="s">
        <v>47</v>
      </c>
      <c r="K64" s="15" t="s">
        <v>570</v>
      </c>
      <c r="L64" s="15" t="s">
        <v>66</v>
      </c>
      <c r="M64" s="15" t="s">
        <v>571</v>
      </c>
    </row>
    <row r="65" spans="1:13" x14ac:dyDescent="0.2">
      <c r="A65" s="26">
        <v>106342838</v>
      </c>
      <c r="B65" s="15" t="s">
        <v>32</v>
      </c>
      <c r="C65" s="15" t="s">
        <v>573</v>
      </c>
      <c r="D65" s="27">
        <v>58380</v>
      </c>
      <c r="E65" s="28">
        <v>41837</v>
      </c>
      <c r="F65" s="28">
        <v>41962</v>
      </c>
      <c r="G65" s="15" t="s">
        <v>109</v>
      </c>
      <c r="H65" s="28">
        <v>41997</v>
      </c>
      <c r="I65" s="28" t="s">
        <v>110</v>
      </c>
      <c r="J65" s="28">
        <v>42200</v>
      </c>
      <c r="K65" s="15" t="s">
        <v>580</v>
      </c>
      <c r="L65" s="15" t="s">
        <v>66</v>
      </c>
      <c r="M65" s="15" t="s">
        <v>581</v>
      </c>
    </row>
    <row r="66" spans="1:13" x14ac:dyDescent="0.2">
      <c r="A66" s="26">
        <v>25809201</v>
      </c>
      <c r="B66" s="15" t="s">
        <v>53</v>
      </c>
      <c r="C66" s="15" t="s">
        <v>582</v>
      </c>
      <c r="D66" s="27">
        <v>26134</v>
      </c>
      <c r="E66" s="28">
        <v>40543</v>
      </c>
      <c r="F66" s="28">
        <v>41439</v>
      </c>
      <c r="G66" s="15" t="s">
        <v>311</v>
      </c>
      <c r="H66" s="28" t="s">
        <v>312</v>
      </c>
      <c r="I66" s="28" t="s">
        <v>313</v>
      </c>
      <c r="J66" s="28">
        <v>41684</v>
      </c>
      <c r="K66" s="15" t="s">
        <v>531</v>
      </c>
      <c r="L66" s="15" t="s">
        <v>49</v>
      </c>
      <c r="M66" s="15" t="s">
        <v>532</v>
      </c>
    </row>
    <row r="67" spans="1:13" x14ac:dyDescent="0.2">
      <c r="A67" s="26">
        <v>49249569</v>
      </c>
      <c r="B67" s="15" t="s">
        <v>32</v>
      </c>
      <c r="C67" s="15" t="s">
        <v>584</v>
      </c>
      <c r="D67" s="27">
        <v>117290</v>
      </c>
      <c r="E67" s="28">
        <v>40575</v>
      </c>
      <c r="F67" s="28">
        <v>40830</v>
      </c>
      <c r="G67" s="15" t="s">
        <v>588</v>
      </c>
      <c r="H67" s="28" t="s">
        <v>589</v>
      </c>
      <c r="I67" s="28" t="s">
        <v>590</v>
      </c>
      <c r="J67" s="28">
        <v>41754</v>
      </c>
      <c r="K67" s="15" t="s">
        <v>595</v>
      </c>
      <c r="L67" s="15" t="s">
        <v>66</v>
      </c>
      <c r="M67" s="15" t="s">
        <v>596</v>
      </c>
    </row>
    <row r="68" spans="1:13" x14ac:dyDescent="0.2">
      <c r="A68" s="26">
        <v>25843716</v>
      </c>
      <c r="B68" s="15" t="s">
        <v>32</v>
      </c>
      <c r="C68" s="15" t="s">
        <v>584</v>
      </c>
      <c r="D68" s="27">
        <v>228050</v>
      </c>
      <c r="E68" s="28">
        <v>40879</v>
      </c>
      <c r="F68" s="28">
        <v>41465</v>
      </c>
      <c r="G68" s="15" t="s">
        <v>600</v>
      </c>
      <c r="H68" s="28" t="s">
        <v>601</v>
      </c>
      <c r="I68" s="28" t="s">
        <v>602</v>
      </c>
      <c r="J68" s="28">
        <v>41732</v>
      </c>
      <c r="K68" s="15" t="s">
        <v>609</v>
      </c>
      <c r="L68" s="15" t="s">
        <v>66</v>
      </c>
      <c r="M68" s="15" t="s">
        <v>610</v>
      </c>
    </row>
    <row r="69" spans="1:13" x14ac:dyDescent="0.2">
      <c r="A69" s="26">
        <v>57587738</v>
      </c>
      <c r="B69" s="15" t="s">
        <v>53</v>
      </c>
      <c r="C69" s="15" t="s">
        <v>584</v>
      </c>
      <c r="D69" s="27">
        <v>112370</v>
      </c>
      <c r="E69" s="28">
        <v>40600</v>
      </c>
      <c r="F69" s="28">
        <v>41624</v>
      </c>
      <c r="G69" s="15" t="s">
        <v>40</v>
      </c>
      <c r="H69" s="28" t="s">
        <v>41</v>
      </c>
      <c r="I69" s="28" t="s">
        <v>42</v>
      </c>
      <c r="J69" s="28">
        <v>42159</v>
      </c>
      <c r="K69" s="15" t="s">
        <v>616</v>
      </c>
      <c r="L69" s="15" t="s">
        <v>66</v>
      </c>
      <c r="M69" s="15" t="s">
        <v>617</v>
      </c>
    </row>
    <row r="70" spans="1:13" x14ac:dyDescent="0.2">
      <c r="A70" s="26">
        <v>25808986</v>
      </c>
      <c r="B70" s="15" t="s">
        <v>53</v>
      </c>
      <c r="C70" s="15" t="s">
        <v>619</v>
      </c>
      <c r="D70" s="27">
        <v>164500</v>
      </c>
      <c r="E70" s="28">
        <v>40906</v>
      </c>
      <c r="F70" s="28">
        <v>41439</v>
      </c>
      <c r="G70" s="15" t="s">
        <v>622</v>
      </c>
      <c r="H70" s="28">
        <v>41502</v>
      </c>
      <c r="I70" s="28" t="s">
        <v>313</v>
      </c>
      <c r="J70" s="28">
        <v>41687</v>
      </c>
      <c r="K70" s="15" t="s">
        <v>627</v>
      </c>
      <c r="L70" s="15" t="s">
        <v>66</v>
      </c>
      <c r="M70" s="15" t="s">
        <v>628</v>
      </c>
    </row>
    <row r="71" spans="1:13" x14ac:dyDescent="0.2">
      <c r="A71" s="26">
        <v>25792865</v>
      </c>
      <c r="B71" s="15" t="s">
        <v>32</v>
      </c>
      <c r="C71" s="15" t="s">
        <v>630</v>
      </c>
      <c r="D71" s="27">
        <v>164100</v>
      </c>
      <c r="E71" s="28">
        <v>40834</v>
      </c>
      <c r="F71" s="28">
        <v>41438</v>
      </c>
      <c r="G71" s="15" t="s">
        <v>622</v>
      </c>
      <c r="H71" s="28">
        <v>41502</v>
      </c>
      <c r="I71" s="28" t="s">
        <v>313</v>
      </c>
      <c r="J71" s="28">
        <v>41687</v>
      </c>
      <c r="K71" s="15" t="s">
        <v>627</v>
      </c>
      <c r="L71" s="15" t="s">
        <v>66</v>
      </c>
      <c r="M71" s="15" t="s">
        <v>628</v>
      </c>
    </row>
    <row r="72" spans="1:13" x14ac:dyDescent="0.2">
      <c r="A72" s="26">
        <v>56864247</v>
      </c>
      <c r="B72" s="15" t="s">
        <v>32</v>
      </c>
      <c r="C72" s="15" t="s">
        <v>633</v>
      </c>
      <c r="D72" s="27">
        <v>2317</v>
      </c>
      <c r="E72" s="28">
        <v>41550</v>
      </c>
      <c r="F72" s="28">
        <v>41590</v>
      </c>
      <c r="G72" s="15" t="s">
        <v>73</v>
      </c>
      <c r="H72" s="28">
        <v>41674</v>
      </c>
      <c r="I72" s="28" t="s">
        <v>47</v>
      </c>
      <c r="J72" s="28" t="s">
        <v>47</v>
      </c>
      <c r="K72" s="15" t="s">
        <v>638</v>
      </c>
      <c r="L72" s="15" t="s">
        <v>66</v>
      </c>
      <c r="M72" s="15" t="s">
        <v>639</v>
      </c>
    </row>
    <row r="73" spans="1:13" x14ac:dyDescent="0.2">
      <c r="A73" s="26">
        <v>57313804</v>
      </c>
      <c r="B73" s="15" t="s">
        <v>32</v>
      </c>
      <c r="C73" s="15" t="s">
        <v>633</v>
      </c>
      <c r="D73" s="27">
        <v>9284</v>
      </c>
      <c r="E73" s="28">
        <v>41498</v>
      </c>
      <c r="F73" s="28">
        <v>41618</v>
      </c>
      <c r="G73" s="15" t="s">
        <v>40</v>
      </c>
      <c r="H73" s="28">
        <v>41725</v>
      </c>
      <c r="I73" s="28" t="s">
        <v>47</v>
      </c>
      <c r="J73" s="28" t="s">
        <v>47</v>
      </c>
      <c r="K73" s="15" t="s">
        <v>644</v>
      </c>
      <c r="L73" s="15" t="s">
        <v>66</v>
      </c>
      <c r="M73" s="15" t="s">
        <v>645</v>
      </c>
    </row>
    <row r="74" spans="1:13" x14ac:dyDescent="0.2">
      <c r="A74" s="26">
        <v>108130624</v>
      </c>
      <c r="B74" s="15" t="s">
        <v>32</v>
      </c>
      <c r="C74" s="15" t="s">
        <v>633</v>
      </c>
      <c r="D74" s="27">
        <v>9184</v>
      </c>
      <c r="E74" s="28">
        <v>41703</v>
      </c>
      <c r="F74" s="28">
        <v>42051</v>
      </c>
      <c r="G74" s="15" t="s">
        <v>91</v>
      </c>
      <c r="H74" s="28">
        <v>42117</v>
      </c>
      <c r="I74" s="28" t="s">
        <v>47</v>
      </c>
      <c r="J74" s="28" t="s">
        <v>47</v>
      </c>
      <c r="K74" s="15" t="s">
        <v>644</v>
      </c>
      <c r="L74" s="15" t="s">
        <v>66</v>
      </c>
      <c r="M74" s="15" t="s">
        <v>645</v>
      </c>
    </row>
    <row r="75" spans="1:13" x14ac:dyDescent="0.2">
      <c r="A75" s="26">
        <v>57072986</v>
      </c>
      <c r="B75" s="15" t="s">
        <v>53</v>
      </c>
      <c r="C75" s="15" t="s">
        <v>651</v>
      </c>
      <c r="D75" s="27">
        <v>180000</v>
      </c>
      <c r="E75" s="28">
        <v>41079</v>
      </c>
      <c r="F75" s="28">
        <v>41593</v>
      </c>
      <c r="G75" s="15" t="s">
        <v>73</v>
      </c>
      <c r="H75" s="28">
        <v>41674</v>
      </c>
      <c r="I75" s="28" t="s">
        <v>74</v>
      </c>
      <c r="J75" s="28">
        <v>42202</v>
      </c>
      <c r="K75" s="15" t="s">
        <v>656</v>
      </c>
      <c r="L75" s="15" t="s">
        <v>66</v>
      </c>
      <c r="M75" s="15" t="s">
        <v>657</v>
      </c>
    </row>
    <row r="76" spans="1:13" x14ac:dyDescent="0.2">
      <c r="A76" s="26">
        <v>57073009</v>
      </c>
      <c r="B76" s="15" t="s">
        <v>412</v>
      </c>
      <c r="C76" s="15" t="s">
        <v>651</v>
      </c>
      <c r="D76" s="27">
        <v>180000</v>
      </c>
      <c r="E76" s="28">
        <v>41079</v>
      </c>
      <c r="F76" s="28">
        <v>41593</v>
      </c>
      <c r="G76" s="15" t="s">
        <v>73</v>
      </c>
      <c r="H76" s="28">
        <v>41674</v>
      </c>
      <c r="I76" s="28" t="s">
        <v>74</v>
      </c>
      <c r="J76" s="28">
        <v>42202</v>
      </c>
      <c r="K76" s="15" t="s">
        <v>663</v>
      </c>
      <c r="L76" s="15" t="s">
        <v>66</v>
      </c>
      <c r="M76" s="15" t="s">
        <v>664</v>
      </c>
    </row>
    <row r="77" spans="1:13" x14ac:dyDescent="0.2">
      <c r="A77" s="26">
        <v>57073028</v>
      </c>
      <c r="B77" s="15" t="s">
        <v>53</v>
      </c>
      <c r="C77" s="15" t="s">
        <v>651</v>
      </c>
      <c r="D77" s="27">
        <v>180000</v>
      </c>
      <c r="E77" s="28">
        <v>41082</v>
      </c>
      <c r="F77" s="28">
        <v>41593</v>
      </c>
      <c r="G77" s="15" t="s">
        <v>73</v>
      </c>
      <c r="H77" s="28">
        <v>41674</v>
      </c>
      <c r="I77" s="28" t="s">
        <v>74</v>
      </c>
      <c r="J77" s="28">
        <v>42202</v>
      </c>
      <c r="K77" s="15" t="s">
        <v>668</v>
      </c>
      <c r="L77" s="15" t="s">
        <v>66</v>
      </c>
      <c r="M77" s="15" t="s">
        <v>669</v>
      </c>
    </row>
    <row r="78" spans="1:13" x14ac:dyDescent="0.2">
      <c r="A78" s="26">
        <v>57073041</v>
      </c>
      <c r="B78" s="15" t="s">
        <v>412</v>
      </c>
      <c r="C78" s="15" t="s">
        <v>651</v>
      </c>
      <c r="D78" s="27">
        <v>180000</v>
      </c>
      <c r="E78" s="28">
        <v>40996</v>
      </c>
      <c r="F78" s="28">
        <v>41593</v>
      </c>
      <c r="G78" s="15" t="s">
        <v>73</v>
      </c>
      <c r="H78" s="28">
        <v>41674</v>
      </c>
      <c r="I78" s="28" t="s">
        <v>74</v>
      </c>
      <c r="J78" s="28">
        <v>42202</v>
      </c>
      <c r="K78" s="15" t="s">
        <v>673</v>
      </c>
      <c r="L78" s="15" t="s">
        <v>66</v>
      </c>
      <c r="M78" s="15" t="s">
        <v>674</v>
      </c>
    </row>
    <row r="79" spans="1:13" x14ac:dyDescent="0.2">
      <c r="A79" s="26">
        <v>57073042</v>
      </c>
      <c r="B79" s="15" t="s">
        <v>53</v>
      </c>
      <c r="C79" s="15" t="s">
        <v>651</v>
      </c>
      <c r="D79" s="27">
        <v>180000</v>
      </c>
      <c r="E79" s="28">
        <v>41041</v>
      </c>
      <c r="F79" s="28">
        <v>41593</v>
      </c>
      <c r="G79" s="15" t="s">
        <v>73</v>
      </c>
      <c r="H79" s="28">
        <v>41674</v>
      </c>
      <c r="I79" s="28" t="s">
        <v>74</v>
      </c>
      <c r="J79" s="28">
        <v>42202</v>
      </c>
      <c r="K79" s="15" t="s">
        <v>673</v>
      </c>
      <c r="L79" s="15" t="s">
        <v>66</v>
      </c>
      <c r="M79" s="15" t="s">
        <v>674</v>
      </c>
    </row>
    <row r="80" spans="1:13" x14ac:dyDescent="0.2">
      <c r="A80" s="26">
        <v>57073169</v>
      </c>
      <c r="B80" s="15" t="s">
        <v>412</v>
      </c>
      <c r="C80" s="15" t="s">
        <v>651</v>
      </c>
      <c r="D80" s="27">
        <v>180000</v>
      </c>
      <c r="E80" s="28">
        <v>41046</v>
      </c>
      <c r="F80" s="28">
        <v>41593</v>
      </c>
      <c r="G80" s="15" t="s">
        <v>73</v>
      </c>
      <c r="H80" s="28">
        <v>41674</v>
      </c>
      <c r="I80" s="28" t="s">
        <v>74</v>
      </c>
      <c r="J80" s="28">
        <v>42202</v>
      </c>
      <c r="K80" s="15" t="s">
        <v>668</v>
      </c>
      <c r="L80" s="15" t="s">
        <v>66</v>
      </c>
      <c r="M80" s="15" t="s">
        <v>669</v>
      </c>
    </row>
    <row r="81" spans="1:13" x14ac:dyDescent="0.2">
      <c r="A81" s="26">
        <v>57080783</v>
      </c>
      <c r="B81" s="15" t="s">
        <v>32</v>
      </c>
      <c r="C81" s="15" t="s">
        <v>651</v>
      </c>
      <c r="D81" s="27">
        <v>180000</v>
      </c>
      <c r="E81" s="28">
        <v>41173</v>
      </c>
      <c r="F81" s="28">
        <v>41593</v>
      </c>
      <c r="G81" s="15" t="s">
        <v>73</v>
      </c>
      <c r="H81" s="28">
        <v>41674</v>
      </c>
      <c r="I81" s="28" t="s">
        <v>74</v>
      </c>
      <c r="J81" s="28">
        <v>42202</v>
      </c>
      <c r="K81" s="15" t="s">
        <v>683</v>
      </c>
      <c r="L81" s="15" t="s">
        <v>66</v>
      </c>
      <c r="M81" s="15" t="s">
        <v>684</v>
      </c>
    </row>
    <row r="82" spans="1:13" x14ac:dyDescent="0.2">
      <c r="A82" s="26">
        <v>54767534</v>
      </c>
      <c r="B82" s="15" t="s">
        <v>32</v>
      </c>
      <c r="C82" s="15" t="s">
        <v>651</v>
      </c>
      <c r="D82" s="27">
        <v>180000</v>
      </c>
      <c r="E82" s="28">
        <v>41172</v>
      </c>
      <c r="F82" s="28">
        <v>41409</v>
      </c>
      <c r="G82" s="15" t="s">
        <v>281</v>
      </c>
      <c r="H82" s="28" t="s">
        <v>282</v>
      </c>
      <c r="I82" s="28" t="s">
        <v>283</v>
      </c>
      <c r="J82" s="28">
        <v>41704</v>
      </c>
      <c r="K82" s="15" t="s">
        <v>689</v>
      </c>
      <c r="L82" s="15" t="s">
        <v>66</v>
      </c>
      <c r="M82" s="15" t="s">
        <v>690</v>
      </c>
    </row>
    <row r="83" spans="1:13" x14ac:dyDescent="0.2">
      <c r="A83" s="26">
        <v>56008580</v>
      </c>
      <c r="B83" s="15" t="s">
        <v>32</v>
      </c>
      <c r="C83" s="15" t="s">
        <v>651</v>
      </c>
      <c r="D83" s="27">
        <v>177700</v>
      </c>
      <c r="E83" s="28">
        <v>41376</v>
      </c>
      <c r="F83" s="28">
        <v>41529</v>
      </c>
      <c r="G83" s="15" t="s">
        <v>693</v>
      </c>
      <c r="H83" s="28" t="s">
        <v>694</v>
      </c>
      <c r="I83" s="28" t="s">
        <v>695</v>
      </c>
      <c r="J83" s="28">
        <v>41797</v>
      </c>
      <c r="K83" s="15" t="s">
        <v>700</v>
      </c>
      <c r="L83" s="15" t="s">
        <v>66</v>
      </c>
      <c r="M83" s="15" t="s">
        <v>701</v>
      </c>
    </row>
    <row r="84" spans="1:13" x14ac:dyDescent="0.2">
      <c r="A84" s="26">
        <v>57073178</v>
      </c>
      <c r="B84" s="15" t="s">
        <v>53</v>
      </c>
      <c r="C84" s="15" t="s">
        <v>703</v>
      </c>
      <c r="D84" s="27">
        <v>155170</v>
      </c>
      <c r="E84" s="28">
        <v>41164</v>
      </c>
      <c r="F84" s="28">
        <v>41593</v>
      </c>
      <c r="G84" s="15" t="s">
        <v>73</v>
      </c>
      <c r="H84" s="28">
        <v>41674</v>
      </c>
      <c r="I84" s="28" t="s">
        <v>74</v>
      </c>
      <c r="J84" s="28">
        <v>42202</v>
      </c>
      <c r="K84" s="15" t="s">
        <v>78</v>
      </c>
      <c r="L84" s="15" t="s">
        <v>66</v>
      </c>
      <c r="M84" s="15" t="s">
        <v>79</v>
      </c>
    </row>
    <row r="85" spans="1:13" x14ac:dyDescent="0.2">
      <c r="A85" s="26">
        <v>57072979</v>
      </c>
      <c r="B85" s="15" t="s">
        <v>53</v>
      </c>
      <c r="C85" s="15" t="s">
        <v>708</v>
      </c>
      <c r="D85" s="27">
        <v>360000</v>
      </c>
      <c r="E85" s="28">
        <v>41026</v>
      </c>
      <c r="F85" s="28">
        <v>41593</v>
      </c>
      <c r="G85" s="15" t="s">
        <v>73</v>
      </c>
      <c r="H85" s="28">
        <v>41674</v>
      </c>
      <c r="I85" s="28" t="s">
        <v>74</v>
      </c>
      <c r="J85" s="28">
        <v>42202</v>
      </c>
      <c r="K85" s="15" t="s">
        <v>711</v>
      </c>
      <c r="L85" s="15" t="s">
        <v>712</v>
      </c>
      <c r="M85" s="15" t="s">
        <v>713</v>
      </c>
    </row>
    <row r="86" spans="1:13" x14ac:dyDescent="0.2">
      <c r="A86" s="26">
        <v>57072979</v>
      </c>
      <c r="B86" s="15" t="s">
        <v>32</v>
      </c>
      <c r="C86" s="15" t="s">
        <v>714</v>
      </c>
      <c r="D86" s="27">
        <v>153410</v>
      </c>
      <c r="E86" s="28">
        <v>41026</v>
      </c>
      <c r="F86" s="28">
        <v>41593</v>
      </c>
      <c r="G86" s="15" t="s">
        <v>73</v>
      </c>
      <c r="H86" s="28">
        <v>41674</v>
      </c>
      <c r="I86" s="28" t="s">
        <v>74</v>
      </c>
      <c r="J86" s="28">
        <v>42202</v>
      </c>
      <c r="K86" s="15" t="s">
        <v>711</v>
      </c>
      <c r="L86" s="15" t="s">
        <v>712</v>
      </c>
      <c r="M86" s="15" t="s">
        <v>713</v>
      </c>
    </row>
    <row r="87" spans="1:13" x14ac:dyDescent="0.2">
      <c r="A87" s="26">
        <v>107668265</v>
      </c>
      <c r="B87" s="15" t="s">
        <v>53</v>
      </c>
      <c r="C87" s="15" t="s">
        <v>716</v>
      </c>
      <c r="D87" s="27">
        <v>180000</v>
      </c>
      <c r="E87" s="28">
        <v>41725</v>
      </c>
      <c r="F87" s="28">
        <v>42019</v>
      </c>
      <c r="G87" s="15" t="s">
        <v>148</v>
      </c>
      <c r="H87" s="28">
        <v>42087</v>
      </c>
      <c r="I87" s="28" t="s">
        <v>47</v>
      </c>
      <c r="J87" s="28" t="s">
        <v>47</v>
      </c>
      <c r="K87" s="15" t="s">
        <v>720</v>
      </c>
      <c r="L87" s="15" t="s">
        <v>66</v>
      </c>
      <c r="M87" s="15" t="s">
        <v>721</v>
      </c>
    </row>
    <row r="88" spans="1:13" x14ac:dyDescent="0.2">
      <c r="A88" s="26">
        <v>102298432</v>
      </c>
      <c r="B88" s="15" t="s">
        <v>412</v>
      </c>
      <c r="C88" s="15" t="s">
        <v>723</v>
      </c>
      <c r="D88" s="27">
        <v>208800</v>
      </c>
      <c r="E88" s="28">
        <v>41653</v>
      </c>
      <c r="F88" s="28">
        <v>41750</v>
      </c>
      <c r="G88" s="15" t="s">
        <v>264</v>
      </c>
      <c r="H88" s="28">
        <v>41857</v>
      </c>
      <c r="I88" s="28" t="s">
        <v>260</v>
      </c>
      <c r="J88" s="28">
        <v>42200</v>
      </c>
      <c r="K88" s="15" t="s">
        <v>730</v>
      </c>
      <c r="L88" s="15" t="s">
        <v>49</v>
      </c>
      <c r="M88" s="15" t="s">
        <v>731</v>
      </c>
    </row>
    <row r="89" spans="1:13" x14ac:dyDescent="0.2">
      <c r="A89" s="26">
        <v>54767533</v>
      </c>
      <c r="B89" s="15" t="s">
        <v>32</v>
      </c>
      <c r="C89" s="15" t="s">
        <v>733</v>
      </c>
      <c r="D89" s="27">
        <v>1738404</v>
      </c>
      <c r="E89" s="28">
        <v>41170</v>
      </c>
      <c r="F89" s="28">
        <v>41409</v>
      </c>
      <c r="G89" s="15" t="s">
        <v>281</v>
      </c>
      <c r="H89" s="28" t="s">
        <v>282</v>
      </c>
      <c r="I89" s="28" t="s">
        <v>283</v>
      </c>
      <c r="J89" s="28">
        <v>41704</v>
      </c>
      <c r="K89" s="15" t="s">
        <v>738</v>
      </c>
      <c r="L89" s="15" t="s">
        <v>49</v>
      </c>
      <c r="M89" s="15" t="s">
        <v>739</v>
      </c>
    </row>
    <row r="90" spans="1:13" x14ac:dyDescent="0.2">
      <c r="A90" s="26">
        <v>57072973</v>
      </c>
      <c r="B90" s="15" t="s">
        <v>53</v>
      </c>
      <c r="C90" s="15" t="s">
        <v>741</v>
      </c>
      <c r="D90" s="27">
        <v>180000</v>
      </c>
      <c r="E90" s="28">
        <v>40981</v>
      </c>
      <c r="F90" s="28">
        <v>41593</v>
      </c>
      <c r="G90" s="15" t="s">
        <v>73</v>
      </c>
      <c r="H90" s="28">
        <v>41674</v>
      </c>
      <c r="I90" s="28" t="s">
        <v>74</v>
      </c>
      <c r="J90" s="28">
        <v>42202</v>
      </c>
      <c r="K90" s="15" t="s">
        <v>656</v>
      </c>
      <c r="L90" s="15" t="s">
        <v>66</v>
      </c>
      <c r="M90" s="15" t="s">
        <v>657</v>
      </c>
    </row>
    <row r="91" spans="1:13" x14ac:dyDescent="0.2">
      <c r="A91" s="26">
        <v>57072973</v>
      </c>
      <c r="B91" s="15" t="s">
        <v>32</v>
      </c>
      <c r="C91" s="15" t="s">
        <v>743</v>
      </c>
      <c r="D91" s="27">
        <v>470000</v>
      </c>
      <c r="E91" s="28">
        <v>40981</v>
      </c>
      <c r="F91" s="28">
        <v>41593</v>
      </c>
      <c r="G91" s="15" t="s">
        <v>73</v>
      </c>
      <c r="H91" s="28">
        <v>41674</v>
      </c>
      <c r="I91" s="28" t="s">
        <v>74</v>
      </c>
      <c r="J91" s="28">
        <v>42202</v>
      </c>
      <c r="K91" s="15" t="s">
        <v>656</v>
      </c>
      <c r="L91" s="15" t="s">
        <v>66</v>
      </c>
      <c r="M91" s="15" t="s">
        <v>657</v>
      </c>
    </row>
    <row r="92" spans="1:13" x14ac:dyDescent="0.2">
      <c r="A92" s="26">
        <v>57072986</v>
      </c>
      <c r="B92" s="15" t="s">
        <v>32</v>
      </c>
      <c r="C92" s="15" t="s">
        <v>745</v>
      </c>
      <c r="D92" s="27">
        <v>470000</v>
      </c>
      <c r="E92" s="28">
        <v>41079</v>
      </c>
      <c r="F92" s="28">
        <v>41593</v>
      </c>
      <c r="G92" s="15" t="s">
        <v>73</v>
      </c>
      <c r="H92" s="28">
        <v>41674</v>
      </c>
      <c r="I92" s="28" t="s">
        <v>74</v>
      </c>
      <c r="J92" s="28">
        <v>42202</v>
      </c>
      <c r="K92" s="15" t="s">
        <v>656</v>
      </c>
      <c r="L92" s="15" t="s">
        <v>66</v>
      </c>
      <c r="M92" s="15" t="s">
        <v>657</v>
      </c>
    </row>
    <row r="93" spans="1:13" x14ac:dyDescent="0.2">
      <c r="A93" s="26">
        <v>57073041</v>
      </c>
      <c r="B93" s="15" t="s">
        <v>53</v>
      </c>
      <c r="C93" s="15" t="s">
        <v>745</v>
      </c>
      <c r="D93" s="27">
        <v>470000</v>
      </c>
      <c r="E93" s="28">
        <v>40996</v>
      </c>
      <c r="F93" s="28">
        <v>41593</v>
      </c>
      <c r="G93" s="15" t="s">
        <v>73</v>
      </c>
      <c r="H93" s="28">
        <v>41674</v>
      </c>
      <c r="I93" s="28" t="s">
        <v>74</v>
      </c>
      <c r="J93" s="28">
        <v>42202</v>
      </c>
      <c r="K93" s="15" t="s">
        <v>673</v>
      </c>
      <c r="L93" s="15" t="s">
        <v>66</v>
      </c>
      <c r="M93" s="15" t="s">
        <v>674</v>
      </c>
    </row>
    <row r="94" spans="1:13" x14ac:dyDescent="0.2">
      <c r="A94" s="26">
        <v>54767534</v>
      </c>
      <c r="B94" s="15" t="s">
        <v>412</v>
      </c>
      <c r="C94" s="15" t="s">
        <v>745</v>
      </c>
      <c r="D94" s="27">
        <v>470000</v>
      </c>
      <c r="E94" s="28">
        <v>41172</v>
      </c>
      <c r="F94" s="28">
        <v>41409</v>
      </c>
      <c r="G94" s="15" t="s">
        <v>281</v>
      </c>
      <c r="H94" s="28" t="s">
        <v>282</v>
      </c>
      <c r="I94" s="28" t="s">
        <v>283</v>
      </c>
      <c r="J94" s="28">
        <v>41704</v>
      </c>
      <c r="K94" s="15" t="s">
        <v>689</v>
      </c>
      <c r="L94" s="15" t="s">
        <v>66</v>
      </c>
      <c r="M94" s="15" t="s">
        <v>690</v>
      </c>
    </row>
    <row r="95" spans="1:13" x14ac:dyDescent="0.2">
      <c r="A95" s="26">
        <v>57073042</v>
      </c>
      <c r="B95" s="15" t="s">
        <v>412</v>
      </c>
      <c r="C95" s="15" t="s">
        <v>747</v>
      </c>
      <c r="D95" s="27">
        <v>400570</v>
      </c>
      <c r="E95" s="28">
        <v>41041</v>
      </c>
      <c r="F95" s="28">
        <v>41593</v>
      </c>
      <c r="G95" s="15" t="s">
        <v>73</v>
      </c>
      <c r="H95" s="28">
        <v>41674</v>
      </c>
      <c r="I95" s="28" t="s">
        <v>74</v>
      </c>
      <c r="J95" s="28">
        <v>42202</v>
      </c>
      <c r="K95" s="15" t="s">
        <v>673</v>
      </c>
      <c r="L95" s="15" t="s">
        <v>66</v>
      </c>
      <c r="M95" s="15" t="s">
        <v>674</v>
      </c>
    </row>
    <row r="96" spans="1:13" x14ac:dyDescent="0.2">
      <c r="A96" s="26">
        <v>57080783</v>
      </c>
      <c r="B96" s="15" t="s">
        <v>53</v>
      </c>
      <c r="C96" s="15" t="s">
        <v>747</v>
      </c>
      <c r="D96" s="27">
        <v>470000</v>
      </c>
      <c r="E96" s="28">
        <v>41173</v>
      </c>
      <c r="F96" s="28">
        <v>41593</v>
      </c>
      <c r="G96" s="15" t="s">
        <v>73</v>
      </c>
      <c r="H96" s="28">
        <v>41674</v>
      </c>
      <c r="I96" s="28" t="s">
        <v>74</v>
      </c>
      <c r="J96" s="28">
        <v>42202</v>
      </c>
      <c r="K96" s="15" t="s">
        <v>683</v>
      </c>
      <c r="L96" s="15" t="s">
        <v>66</v>
      </c>
      <c r="M96" s="15" t="s">
        <v>684</v>
      </c>
    </row>
    <row r="97" spans="1:13" x14ac:dyDescent="0.2">
      <c r="A97" s="26">
        <v>56008580</v>
      </c>
      <c r="B97" s="15" t="s">
        <v>412</v>
      </c>
      <c r="C97" s="15" t="s">
        <v>747</v>
      </c>
      <c r="D97" s="27">
        <v>470000</v>
      </c>
      <c r="E97" s="28">
        <v>41376</v>
      </c>
      <c r="F97" s="28">
        <v>41529</v>
      </c>
      <c r="G97" s="15" t="s">
        <v>693</v>
      </c>
      <c r="H97" s="28" t="s">
        <v>694</v>
      </c>
      <c r="I97" s="28" t="s">
        <v>695</v>
      </c>
      <c r="J97" s="28">
        <v>41797</v>
      </c>
      <c r="K97" s="15" t="s">
        <v>700</v>
      </c>
      <c r="L97" s="15" t="s">
        <v>66</v>
      </c>
      <c r="M97" s="15" t="s">
        <v>701</v>
      </c>
    </row>
    <row r="98" spans="1:13" x14ac:dyDescent="0.2">
      <c r="A98" s="26">
        <v>57072979</v>
      </c>
      <c r="B98" s="15" t="s">
        <v>749</v>
      </c>
      <c r="C98" s="15" t="s">
        <v>750</v>
      </c>
      <c r="D98" s="27">
        <v>470000</v>
      </c>
      <c r="E98" s="28">
        <v>41026</v>
      </c>
      <c r="F98" s="28">
        <v>41593</v>
      </c>
      <c r="G98" s="15" t="s">
        <v>73</v>
      </c>
      <c r="H98" s="28">
        <v>41674</v>
      </c>
      <c r="I98" s="28" t="s">
        <v>74</v>
      </c>
      <c r="J98" s="28">
        <v>42202</v>
      </c>
      <c r="K98" s="15" t="s">
        <v>711</v>
      </c>
      <c r="L98" s="15" t="s">
        <v>712</v>
      </c>
      <c r="M98" s="15" t="s">
        <v>713</v>
      </c>
    </row>
    <row r="99" spans="1:13" x14ac:dyDescent="0.2">
      <c r="A99" s="26">
        <v>107668265</v>
      </c>
      <c r="B99" s="15" t="s">
        <v>751</v>
      </c>
      <c r="C99" s="15" t="s">
        <v>752</v>
      </c>
      <c r="D99" s="27">
        <v>470000</v>
      </c>
      <c r="E99" s="28">
        <v>41725</v>
      </c>
      <c r="F99" s="28">
        <v>42019</v>
      </c>
      <c r="G99" s="15" t="s">
        <v>148</v>
      </c>
      <c r="H99" s="28">
        <v>42087</v>
      </c>
      <c r="I99" s="28" t="s">
        <v>47</v>
      </c>
      <c r="J99" s="28" t="s">
        <v>47</v>
      </c>
      <c r="K99" s="15" t="s">
        <v>720</v>
      </c>
      <c r="L99" s="15" t="s">
        <v>66</v>
      </c>
      <c r="M99" s="15" t="s">
        <v>721</v>
      </c>
    </row>
    <row r="100" spans="1:13" x14ac:dyDescent="0.2">
      <c r="A100" s="26">
        <v>102298432</v>
      </c>
      <c r="B100" s="15" t="s">
        <v>53</v>
      </c>
      <c r="C100" s="15" t="s">
        <v>753</v>
      </c>
      <c r="D100" s="27">
        <v>470000</v>
      </c>
      <c r="E100" s="28">
        <v>41653</v>
      </c>
      <c r="F100" s="28">
        <v>41750</v>
      </c>
      <c r="G100" s="15" t="s">
        <v>264</v>
      </c>
      <c r="H100" s="28">
        <v>41857</v>
      </c>
      <c r="I100" s="28" t="s">
        <v>260</v>
      </c>
      <c r="J100" s="28">
        <v>42200</v>
      </c>
      <c r="K100" s="15" t="s">
        <v>730</v>
      </c>
      <c r="L100" s="15" t="s">
        <v>49</v>
      </c>
      <c r="M100" s="15" t="s">
        <v>731</v>
      </c>
    </row>
    <row r="101" spans="1:13" x14ac:dyDescent="0.2">
      <c r="A101" s="26">
        <v>103395942</v>
      </c>
      <c r="B101" s="15" t="s">
        <v>32</v>
      </c>
      <c r="C101" s="15" t="s">
        <v>755</v>
      </c>
      <c r="D101" s="27">
        <v>21600</v>
      </c>
      <c r="E101" s="28">
        <v>41680</v>
      </c>
      <c r="F101" s="28">
        <v>41806</v>
      </c>
      <c r="G101" s="15" t="s">
        <v>245</v>
      </c>
      <c r="H101" s="28">
        <v>41899</v>
      </c>
      <c r="I101" s="28" t="s">
        <v>216</v>
      </c>
      <c r="J101" s="28">
        <v>42200</v>
      </c>
      <c r="K101" s="15" t="s">
        <v>760</v>
      </c>
      <c r="L101" s="15" t="s">
        <v>49</v>
      </c>
      <c r="M101" s="15" t="s">
        <v>761</v>
      </c>
    </row>
    <row r="102" spans="1:13" x14ac:dyDescent="0.2">
      <c r="A102" s="26">
        <v>106075260</v>
      </c>
      <c r="B102" s="15" t="s">
        <v>53</v>
      </c>
      <c r="C102" s="15" t="s">
        <v>762</v>
      </c>
      <c r="D102" s="27">
        <v>17280</v>
      </c>
      <c r="E102" s="28">
        <v>41864</v>
      </c>
      <c r="F102" s="28">
        <v>41961</v>
      </c>
      <c r="G102" s="15" t="s">
        <v>109</v>
      </c>
      <c r="H102" s="28">
        <v>41997</v>
      </c>
      <c r="I102" s="28" t="s">
        <v>110</v>
      </c>
      <c r="J102" s="28">
        <v>42200</v>
      </c>
      <c r="K102" s="15" t="s">
        <v>119</v>
      </c>
      <c r="L102" s="15" t="s">
        <v>66</v>
      </c>
      <c r="M102" s="15" t="s">
        <v>120</v>
      </c>
    </row>
    <row r="103" spans="1:13" x14ac:dyDescent="0.2">
      <c r="A103" s="26">
        <v>100964885</v>
      </c>
      <c r="B103" s="15" t="s">
        <v>32</v>
      </c>
      <c r="C103" s="15" t="s">
        <v>763</v>
      </c>
      <c r="D103" s="27">
        <v>206819</v>
      </c>
      <c r="E103" s="28">
        <v>41599</v>
      </c>
      <c r="F103" s="28">
        <v>41689</v>
      </c>
      <c r="G103" s="15" t="s">
        <v>492</v>
      </c>
      <c r="H103" s="28">
        <v>41821</v>
      </c>
      <c r="I103" s="28" t="s">
        <v>493</v>
      </c>
      <c r="J103" s="28">
        <v>42200</v>
      </c>
      <c r="K103" s="15" t="s">
        <v>497</v>
      </c>
      <c r="L103" s="15" t="s">
        <v>498</v>
      </c>
      <c r="M103" s="15" t="s">
        <v>499</v>
      </c>
    </row>
    <row r="104" spans="1:13" x14ac:dyDescent="0.2">
      <c r="A104" s="26">
        <v>101561843</v>
      </c>
      <c r="B104" s="15" t="s">
        <v>32</v>
      </c>
      <c r="C104" s="15" t="s">
        <v>766</v>
      </c>
      <c r="D104" s="27">
        <v>43182</v>
      </c>
      <c r="E104" s="28">
        <v>41613</v>
      </c>
      <c r="F104" s="28">
        <v>41715</v>
      </c>
      <c r="G104" s="15" t="s">
        <v>259</v>
      </c>
      <c r="H104" s="28">
        <v>41837</v>
      </c>
      <c r="I104" s="28" t="s">
        <v>769</v>
      </c>
      <c r="J104" s="28">
        <v>42200</v>
      </c>
      <c r="K104" s="15" t="s">
        <v>773</v>
      </c>
      <c r="L104" s="15" t="s">
        <v>66</v>
      </c>
      <c r="M104" s="15" t="s">
        <v>774</v>
      </c>
    </row>
    <row r="105" spans="1:13" x14ac:dyDescent="0.2">
      <c r="A105" s="26">
        <v>107093127</v>
      </c>
      <c r="B105" s="15" t="s">
        <v>32</v>
      </c>
      <c r="C105" s="15" t="s">
        <v>776</v>
      </c>
      <c r="D105" s="27">
        <v>78000</v>
      </c>
      <c r="E105" s="28">
        <v>41886</v>
      </c>
      <c r="F105" s="28">
        <v>41988</v>
      </c>
      <c r="G105" s="15" t="s">
        <v>168</v>
      </c>
      <c r="H105" s="28">
        <v>42053</v>
      </c>
      <c r="I105" s="28" t="s">
        <v>47</v>
      </c>
      <c r="J105" s="28" t="s">
        <v>47</v>
      </c>
      <c r="K105" s="15" t="s">
        <v>656</v>
      </c>
      <c r="L105" s="15" t="s">
        <v>66</v>
      </c>
      <c r="M105" s="15" t="s">
        <v>657</v>
      </c>
    </row>
    <row r="106" spans="1:13" x14ac:dyDescent="0.2">
      <c r="A106" s="26">
        <v>109245255</v>
      </c>
      <c r="B106" s="15" t="s">
        <v>412</v>
      </c>
      <c r="C106" s="15" t="s">
        <v>784</v>
      </c>
      <c r="D106" s="27">
        <v>28235</v>
      </c>
      <c r="E106" s="28">
        <v>42023</v>
      </c>
      <c r="F106" s="28">
        <v>42108</v>
      </c>
      <c r="G106" s="15" t="s">
        <v>512</v>
      </c>
      <c r="H106" s="28">
        <v>42200</v>
      </c>
      <c r="I106" s="28" t="s">
        <v>47</v>
      </c>
      <c r="J106" s="28" t="s">
        <v>47</v>
      </c>
      <c r="K106" s="15" t="s">
        <v>486</v>
      </c>
      <c r="L106" s="15" t="s">
        <v>66</v>
      </c>
      <c r="M106" s="15" t="s">
        <v>487</v>
      </c>
    </row>
    <row r="107" spans="1:13" x14ac:dyDescent="0.2">
      <c r="A107" s="26">
        <v>109453678</v>
      </c>
      <c r="B107" s="15" t="s">
        <v>32</v>
      </c>
      <c r="C107" s="15" t="s">
        <v>784</v>
      </c>
      <c r="D107" s="27">
        <v>102271</v>
      </c>
      <c r="E107" s="28">
        <v>42068</v>
      </c>
      <c r="F107" s="28">
        <v>42109</v>
      </c>
      <c r="G107" s="15" t="s">
        <v>512</v>
      </c>
      <c r="H107" s="28">
        <v>42200</v>
      </c>
      <c r="I107" s="28" t="s">
        <v>47</v>
      </c>
      <c r="J107" s="28" t="s">
        <v>47</v>
      </c>
      <c r="K107" s="15" t="s">
        <v>795</v>
      </c>
      <c r="L107" s="15" t="s">
        <v>66</v>
      </c>
      <c r="M107" s="15" t="s">
        <v>796</v>
      </c>
    </row>
    <row r="108" spans="1:13" x14ac:dyDescent="0.2">
      <c r="A108" s="26">
        <v>109328656</v>
      </c>
      <c r="B108" s="15" t="s">
        <v>53</v>
      </c>
      <c r="C108" s="15" t="s">
        <v>784</v>
      </c>
      <c r="D108" s="27">
        <v>8357</v>
      </c>
      <c r="E108" s="28">
        <v>41857</v>
      </c>
      <c r="F108" s="28">
        <v>42109</v>
      </c>
      <c r="G108" s="15" t="s">
        <v>512</v>
      </c>
      <c r="H108" s="28">
        <v>42200</v>
      </c>
      <c r="I108" s="28" t="s">
        <v>47</v>
      </c>
      <c r="J108" s="28" t="s">
        <v>47</v>
      </c>
      <c r="K108" s="15" t="s">
        <v>486</v>
      </c>
      <c r="L108" s="15" t="s">
        <v>66</v>
      </c>
      <c r="M108" s="15" t="s">
        <v>487</v>
      </c>
    </row>
    <row r="109" spans="1:13" x14ac:dyDescent="0.2">
      <c r="A109" s="26">
        <v>109328671</v>
      </c>
      <c r="B109" s="15" t="s">
        <v>32</v>
      </c>
      <c r="C109" s="15" t="s">
        <v>784</v>
      </c>
      <c r="D109" s="27">
        <v>1260</v>
      </c>
      <c r="E109" s="28">
        <v>41708</v>
      </c>
      <c r="F109" s="28">
        <v>42109</v>
      </c>
      <c r="G109" s="15" t="s">
        <v>512</v>
      </c>
      <c r="H109" s="28">
        <v>42200</v>
      </c>
      <c r="I109" s="28" t="s">
        <v>47</v>
      </c>
      <c r="J109" s="28" t="s">
        <v>47</v>
      </c>
      <c r="K109" s="15" t="s">
        <v>795</v>
      </c>
      <c r="L109" s="15" t="s">
        <v>66</v>
      </c>
      <c r="M109" s="15" t="s">
        <v>796</v>
      </c>
    </row>
    <row r="110" spans="1:13" x14ac:dyDescent="0.2">
      <c r="A110" s="26">
        <v>103659067</v>
      </c>
      <c r="B110" s="15" t="s">
        <v>32</v>
      </c>
      <c r="C110" s="15" t="s">
        <v>784</v>
      </c>
      <c r="D110" s="27">
        <v>83500</v>
      </c>
      <c r="E110" s="28">
        <v>41741</v>
      </c>
      <c r="F110" s="28">
        <v>41835</v>
      </c>
      <c r="G110" s="15" t="s">
        <v>215</v>
      </c>
      <c r="H110" s="28">
        <v>41915</v>
      </c>
      <c r="I110" s="28" t="s">
        <v>208</v>
      </c>
      <c r="J110" s="28">
        <v>42200</v>
      </c>
      <c r="K110" s="15" t="s">
        <v>520</v>
      </c>
      <c r="L110" s="15" t="s">
        <v>49</v>
      </c>
      <c r="M110" s="15" t="s">
        <v>521</v>
      </c>
    </row>
    <row r="111" spans="1:13" x14ac:dyDescent="0.2">
      <c r="A111" s="26">
        <v>106074605</v>
      </c>
      <c r="B111" s="15" t="s">
        <v>32</v>
      </c>
      <c r="C111" s="15" t="s">
        <v>784</v>
      </c>
      <c r="D111" s="27">
        <v>25760</v>
      </c>
      <c r="E111" s="28">
        <v>41843</v>
      </c>
      <c r="F111" s="28">
        <v>41961</v>
      </c>
      <c r="G111" s="15" t="s">
        <v>109</v>
      </c>
      <c r="H111" s="28">
        <v>41997</v>
      </c>
      <c r="I111" s="28" t="s">
        <v>177</v>
      </c>
      <c r="J111" s="28">
        <v>42200</v>
      </c>
      <c r="K111" s="15" t="s">
        <v>807</v>
      </c>
      <c r="L111" s="15" t="s">
        <v>66</v>
      </c>
      <c r="M111" s="15" t="s">
        <v>808</v>
      </c>
    </row>
    <row r="112" spans="1:13" x14ac:dyDescent="0.2">
      <c r="A112" s="26">
        <v>106410134</v>
      </c>
      <c r="B112" s="15" t="s">
        <v>53</v>
      </c>
      <c r="C112" s="15" t="s">
        <v>784</v>
      </c>
      <c r="D112" s="27">
        <v>64400</v>
      </c>
      <c r="E112" s="28">
        <v>41862</v>
      </c>
      <c r="F112" s="28">
        <v>41961</v>
      </c>
      <c r="G112" s="15" t="s">
        <v>109</v>
      </c>
      <c r="H112" s="28">
        <v>41997</v>
      </c>
      <c r="I112" s="28" t="s">
        <v>177</v>
      </c>
      <c r="J112" s="28">
        <v>42200</v>
      </c>
      <c r="K112" s="15" t="s">
        <v>520</v>
      </c>
      <c r="L112" s="15" t="s">
        <v>49</v>
      </c>
      <c r="M112" s="15" t="s">
        <v>521</v>
      </c>
    </row>
    <row r="113" spans="1:13" x14ac:dyDescent="0.2">
      <c r="A113" s="26">
        <v>100279823</v>
      </c>
      <c r="B113" s="15" t="s">
        <v>32</v>
      </c>
      <c r="C113" s="15" t="s">
        <v>784</v>
      </c>
      <c r="D113" s="27">
        <v>64560</v>
      </c>
      <c r="E113" s="28">
        <v>41506</v>
      </c>
      <c r="F113" s="28">
        <v>41654</v>
      </c>
      <c r="G113" s="15" t="s">
        <v>237</v>
      </c>
      <c r="H113" s="28">
        <v>41799</v>
      </c>
      <c r="I113" s="28" t="s">
        <v>811</v>
      </c>
      <c r="J113" s="28">
        <v>42200</v>
      </c>
      <c r="K113" s="15" t="s">
        <v>814</v>
      </c>
      <c r="L113" s="15" t="s">
        <v>49</v>
      </c>
      <c r="M113" s="15" t="s">
        <v>815</v>
      </c>
    </row>
    <row r="114" spans="1:13" x14ac:dyDescent="0.2">
      <c r="A114" s="26">
        <v>111613171</v>
      </c>
      <c r="B114" s="15" t="s">
        <v>32</v>
      </c>
      <c r="C114" s="15" t="s">
        <v>784</v>
      </c>
      <c r="D114" s="27">
        <v>193200</v>
      </c>
      <c r="E114" s="28">
        <v>41666</v>
      </c>
      <c r="F114" s="28">
        <v>42202</v>
      </c>
      <c r="G114" s="15" t="s">
        <v>818</v>
      </c>
      <c r="H114" s="28">
        <v>42282</v>
      </c>
      <c r="I114" s="28" t="s">
        <v>47</v>
      </c>
      <c r="J114" s="28" t="s">
        <v>47</v>
      </c>
      <c r="K114" s="15" t="s">
        <v>822</v>
      </c>
      <c r="L114" s="15" t="s">
        <v>49</v>
      </c>
      <c r="M114" s="15" t="s">
        <v>823</v>
      </c>
    </row>
    <row r="115" spans="1:13" x14ac:dyDescent="0.2">
      <c r="A115" s="26">
        <v>101681572</v>
      </c>
      <c r="B115" s="15" t="s">
        <v>32</v>
      </c>
      <c r="C115" s="15" t="s">
        <v>784</v>
      </c>
      <c r="D115" s="27">
        <v>128864</v>
      </c>
      <c r="E115" s="28">
        <v>41291</v>
      </c>
      <c r="F115" s="28">
        <v>41718</v>
      </c>
      <c r="G115" s="15" t="s">
        <v>827</v>
      </c>
      <c r="H115" s="28">
        <v>41837</v>
      </c>
      <c r="I115" s="28" t="s">
        <v>769</v>
      </c>
      <c r="J115" s="28">
        <v>42186</v>
      </c>
      <c r="K115" s="15" t="s">
        <v>831</v>
      </c>
      <c r="L115" s="15" t="s">
        <v>49</v>
      </c>
      <c r="M115" s="15" t="s">
        <v>832</v>
      </c>
    </row>
    <row r="116" spans="1:13" x14ac:dyDescent="0.2">
      <c r="A116" s="26">
        <v>103822198</v>
      </c>
      <c r="B116" s="15" t="s">
        <v>32</v>
      </c>
      <c r="C116" s="15" t="s">
        <v>834</v>
      </c>
      <c r="D116" s="27">
        <v>83522</v>
      </c>
      <c r="E116" s="28">
        <v>41646</v>
      </c>
      <c r="F116" s="28">
        <v>41835</v>
      </c>
      <c r="G116" s="15" t="s">
        <v>215</v>
      </c>
      <c r="H116" s="28">
        <v>41915</v>
      </c>
      <c r="I116" s="28" t="s">
        <v>216</v>
      </c>
      <c r="J116" s="28">
        <v>42200</v>
      </c>
      <c r="K116" s="15" t="s">
        <v>486</v>
      </c>
      <c r="L116" s="15" t="s">
        <v>66</v>
      </c>
      <c r="M116" s="15" t="s">
        <v>487</v>
      </c>
    </row>
    <row r="117" spans="1:13" x14ac:dyDescent="0.2">
      <c r="A117" s="26">
        <v>25809201</v>
      </c>
      <c r="B117" s="15" t="s">
        <v>412</v>
      </c>
      <c r="C117" s="15" t="s">
        <v>836</v>
      </c>
      <c r="D117" s="27">
        <v>216000</v>
      </c>
      <c r="E117" s="28">
        <v>40543</v>
      </c>
      <c r="F117" s="28">
        <v>41439</v>
      </c>
      <c r="G117" s="15" t="s">
        <v>311</v>
      </c>
      <c r="H117" s="28" t="s">
        <v>312</v>
      </c>
      <c r="I117" s="28" t="s">
        <v>313</v>
      </c>
      <c r="J117" s="28">
        <v>41684</v>
      </c>
      <c r="K117" s="15" t="s">
        <v>531</v>
      </c>
      <c r="L117" s="15" t="s">
        <v>49</v>
      </c>
      <c r="M117" s="15" t="s">
        <v>532</v>
      </c>
    </row>
    <row r="118" spans="1:13" x14ac:dyDescent="0.2">
      <c r="A118" s="26">
        <v>108937969</v>
      </c>
      <c r="B118" s="15" t="s">
        <v>32</v>
      </c>
      <c r="C118" s="15" t="s">
        <v>838</v>
      </c>
      <c r="D118" s="27">
        <v>51546</v>
      </c>
      <c r="E118" s="28">
        <v>41716</v>
      </c>
      <c r="F118" s="28">
        <v>42079</v>
      </c>
      <c r="G118" s="15" t="s">
        <v>184</v>
      </c>
      <c r="H118" s="28">
        <v>42173</v>
      </c>
      <c r="I118" s="28" t="s">
        <v>47</v>
      </c>
      <c r="J118" s="28" t="s">
        <v>47</v>
      </c>
      <c r="K118" s="15" t="s">
        <v>841</v>
      </c>
      <c r="L118" s="15" t="s">
        <v>66</v>
      </c>
      <c r="M118" s="15" t="s">
        <v>842</v>
      </c>
    </row>
    <row r="119" spans="1:13" x14ac:dyDescent="0.2">
      <c r="A119" s="26">
        <v>109245238</v>
      </c>
      <c r="B119" s="15" t="s">
        <v>32</v>
      </c>
      <c r="C119" s="15" t="s">
        <v>844</v>
      </c>
      <c r="D119" s="27">
        <v>2464</v>
      </c>
      <c r="E119" s="28">
        <v>42023</v>
      </c>
      <c r="F119" s="28">
        <v>42108</v>
      </c>
      <c r="G119" s="15" t="s">
        <v>512</v>
      </c>
      <c r="H119" s="28">
        <v>42200</v>
      </c>
      <c r="I119" s="28" t="s">
        <v>47</v>
      </c>
      <c r="J119" s="28" t="s">
        <v>47</v>
      </c>
      <c r="K119" s="15" t="s">
        <v>65</v>
      </c>
      <c r="L119" s="15" t="s">
        <v>66</v>
      </c>
      <c r="M119" s="15" t="s">
        <v>67</v>
      </c>
    </row>
    <row r="120" spans="1:13" x14ac:dyDescent="0.2">
      <c r="A120" s="26">
        <v>109408415</v>
      </c>
      <c r="B120" s="15" t="s">
        <v>32</v>
      </c>
      <c r="C120" s="15" t="s">
        <v>844</v>
      </c>
      <c r="D120" s="27">
        <v>30800</v>
      </c>
      <c r="E120" s="28">
        <v>42059</v>
      </c>
      <c r="F120" s="28">
        <v>42109</v>
      </c>
      <c r="G120" s="15" t="s">
        <v>512</v>
      </c>
      <c r="H120" s="28">
        <v>42200</v>
      </c>
      <c r="I120" s="28" t="s">
        <v>47</v>
      </c>
      <c r="J120" s="28" t="s">
        <v>47</v>
      </c>
      <c r="K120" s="15" t="s">
        <v>851</v>
      </c>
      <c r="L120" s="15" t="s">
        <v>66</v>
      </c>
      <c r="M120" s="15" t="s">
        <v>852</v>
      </c>
    </row>
    <row r="121" spans="1:13" x14ac:dyDescent="0.2">
      <c r="A121" s="26">
        <v>109453747</v>
      </c>
      <c r="B121" s="15" t="s">
        <v>32</v>
      </c>
      <c r="C121" s="15" t="s">
        <v>844</v>
      </c>
      <c r="D121" s="27">
        <v>30800</v>
      </c>
      <c r="E121" s="28">
        <v>42065</v>
      </c>
      <c r="F121" s="28">
        <v>42109</v>
      </c>
      <c r="G121" s="15" t="s">
        <v>512</v>
      </c>
      <c r="H121" s="28">
        <v>42200</v>
      </c>
      <c r="I121" s="28" t="s">
        <v>47</v>
      </c>
      <c r="J121" s="28" t="s">
        <v>47</v>
      </c>
      <c r="K121" s="15" t="s">
        <v>856</v>
      </c>
      <c r="L121" s="15" t="s">
        <v>66</v>
      </c>
      <c r="M121" s="15" t="s">
        <v>857</v>
      </c>
    </row>
    <row r="122" spans="1:13" x14ac:dyDescent="0.2">
      <c r="A122" s="26">
        <v>109493680</v>
      </c>
      <c r="B122" s="15" t="s">
        <v>53</v>
      </c>
      <c r="C122" s="15" t="s">
        <v>844</v>
      </c>
      <c r="D122" s="27">
        <v>30800</v>
      </c>
      <c r="E122" s="28">
        <v>42051</v>
      </c>
      <c r="F122" s="28">
        <v>42109</v>
      </c>
      <c r="G122" s="15" t="s">
        <v>512</v>
      </c>
      <c r="H122" s="28">
        <v>42200</v>
      </c>
      <c r="I122" s="28" t="s">
        <v>47</v>
      </c>
      <c r="J122" s="28" t="s">
        <v>47</v>
      </c>
      <c r="K122" s="15" t="s">
        <v>861</v>
      </c>
      <c r="L122" s="15" t="s">
        <v>66</v>
      </c>
      <c r="M122" s="15" t="s">
        <v>862</v>
      </c>
    </row>
    <row r="123" spans="1:13" x14ac:dyDescent="0.2">
      <c r="A123" s="26">
        <v>108531225</v>
      </c>
      <c r="B123" s="15" t="s">
        <v>32</v>
      </c>
      <c r="C123" s="15" t="s">
        <v>844</v>
      </c>
      <c r="D123" s="27">
        <v>30800</v>
      </c>
      <c r="E123" s="28">
        <v>42009</v>
      </c>
      <c r="F123" s="28">
        <v>42079</v>
      </c>
      <c r="G123" s="15" t="s">
        <v>184</v>
      </c>
      <c r="H123" s="28">
        <v>42173</v>
      </c>
      <c r="I123" s="28" t="s">
        <v>47</v>
      </c>
      <c r="J123" s="28" t="s">
        <v>47</v>
      </c>
      <c r="K123" s="15" t="s">
        <v>866</v>
      </c>
      <c r="L123" s="15" t="s">
        <v>66</v>
      </c>
      <c r="M123" s="15" t="s">
        <v>867</v>
      </c>
    </row>
    <row r="124" spans="1:13" x14ac:dyDescent="0.2">
      <c r="A124" s="26">
        <v>108732245</v>
      </c>
      <c r="B124" s="15" t="s">
        <v>32</v>
      </c>
      <c r="C124" s="15" t="s">
        <v>844</v>
      </c>
      <c r="D124" s="27">
        <v>61600</v>
      </c>
      <c r="E124" s="28">
        <v>41990</v>
      </c>
      <c r="F124" s="28">
        <v>42079</v>
      </c>
      <c r="G124" s="15" t="s">
        <v>184</v>
      </c>
      <c r="H124" s="28">
        <v>42173</v>
      </c>
      <c r="I124" s="28" t="s">
        <v>47</v>
      </c>
      <c r="J124" s="28" t="s">
        <v>47</v>
      </c>
      <c r="K124" s="15" t="s">
        <v>187</v>
      </c>
      <c r="L124" s="15" t="s">
        <v>66</v>
      </c>
      <c r="M124" s="15" t="s">
        <v>188</v>
      </c>
    </row>
    <row r="125" spans="1:13" x14ac:dyDescent="0.2">
      <c r="A125" s="26">
        <v>110821340</v>
      </c>
      <c r="B125" s="15" t="s">
        <v>32</v>
      </c>
      <c r="C125" s="15" t="s">
        <v>844</v>
      </c>
      <c r="D125" s="27">
        <v>61600</v>
      </c>
      <c r="E125" s="28">
        <v>42095</v>
      </c>
      <c r="F125" s="28">
        <v>42171</v>
      </c>
      <c r="G125" s="15" t="s">
        <v>870</v>
      </c>
      <c r="H125" s="28">
        <v>42249</v>
      </c>
      <c r="I125" s="28" t="s">
        <v>47</v>
      </c>
      <c r="J125" s="28" t="s">
        <v>47</v>
      </c>
      <c r="K125" s="15" t="s">
        <v>162</v>
      </c>
      <c r="L125" s="15" t="s">
        <v>66</v>
      </c>
      <c r="M125" s="15" t="s">
        <v>163</v>
      </c>
    </row>
    <row r="126" spans="1:13" x14ac:dyDescent="0.2">
      <c r="A126" s="26">
        <v>110860004</v>
      </c>
      <c r="B126" s="15" t="s">
        <v>32</v>
      </c>
      <c r="C126" s="15" t="s">
        <v>844</v>
      </c>
      <c r="D126" s="27">
        <v>30800</v>
      </c>
      <c r="E126" s="28">
        <v>42121</v>
      </c>
      <c r="F126" s="28">
        <v>42171</v>
      </c>
      <c r="G126" s="15" t="s">
        <v>870</v>
      </c>
      <c r="H126" s="28">
        <v>42249</v>
      </c>
      <c r="I126" s="28" t="s">
        <v>47</v>
      </c>
      <c r="J126" s="28" t="s">
        <v>47</v>
      </c>
      <c r="K126" s="15" t="s">
        <v>875</v>
      </c>
      <c r="L126" s="15" t="s">
        <v>66</v>
      </c>
      <c r="M126" s="15" t="s">
        <v>876</v>
      </c>
    </row>
    <row r="127" spans="1:13" x14ac:dyDescent="0.2">
      <c r="A127" s="26">
        <v>26152800</v>
      </c>
      <c r="B127" s="15" t="s">
        <v>32</v>
      </c>
      <c r="C127" s="15" t="s">
        <v>844</v>
      </c>
      <c r="D127" s="27">
        <v>14980</v>
      </c>
      <c r="E127" s="28">
        <v>41422</v>
      </c>
      <c r="F127" s="28">
        <v>41592</v>
      </c>
      <c r="G127" s="15" t="s">
        <v>73</v>
      </c>
      <c r="H127" s="28">
        <v>41674</v>
      </c>
      <c r="I127" s="28" t="s">
        <v>74</v>
      </c>
      <c r="J127" s="28">
        <v>42202</v>
      </c>
      <c r="K127" s="15" t="s">
        <v>882</v>
      </c>
      <c r="L127" s="15" t="s">
        <v>66</v>
      </c>
      <c r="M127" s="15" t="s">
        <v>883</v>
      </c>
    </row>
    <row r="128" spans="1:13" x14ac:dyDescent="0.2">
      <c r="A128" s="26">
        <v>26152945</v>
      </c>
      <c r="B128" s="15" t="s">
        <v>32</v>
      </c>
      <c r="C128" s="15" t="s">
        <v>844</v>
      </c>
      <c r="D128" s="27">
        <v>40900</v>
      </c>
      <c r="E128" s="28">
        <v>41461</v>
      </c>
      <c r="F128" s="28">
        <v>41592</v>
      </c>
      <c r="G128" s="15" t="s">
        <v>73</v>
      </c>
      <c r="H128" s="28">
        <v>41674</v>
      </c>
      <c r="I128" s="28" t="s">
        <v>74</v>
      </c>
      <c r="J128" s="28">
        <v>42202</v>
      </c>
      <c r="K128" s="15" t="s">
        <v>199</v>
      </c>
      <c r="L128" s="15" t="s">
        <v>66</v>
      </c>
      <c r="M128" s="15" t="s">
        <v>200</v>
      </c>
    </row>
    <row r="129" spans="1:13" x14ac:dyDescent="0.2">
      <c r="A129" s="26">
        <v>26169211</v>
      </c>
      <c r="B129" s="15" t="s">
        <v>32</v>
      </c>
      <c r="C129" s="15" t="s">
        <v>844</v>
      </c>
      <c r="D129" s="27">
        <v>40900</v>
      </c>
      <c r="E129" s="28">
        <v>41492</v>
      </c>
      <c r="F129" s="28">
        <v>41593</v>
      </c>
      <c r="G129" s="15" t="s">
        <v>73</v>
      </c>
      <c r="H129" s="28">
        <v>41674</v>
      </c>
      <c r="I129" s="28" t="s">
        <v>74</v>
      </c>
      <c r="J129" s="28">
        <v>42202</v>
      </c>
      <c r="K129" s="15" t="s">
        <v>199</v>
      </c>
      <c r="L129" s="15" t="s">
        <v>66</v>
      </c>
      <c r="M129" s="15" t="s">
        <v>200</v>
      </c>
    </row>
    <row r="130" spans="1:13" x14ac:dyDescent="0.2">
      <c r="A130" s="26">
        <v>56797131</v>
      </c>
      <c r="B130" s="15" t="s">
        <v>32</v>
      </c>
      <c r="C130" s="15" t="s">
        <v>844</v>
      </c>
      <c r="D130" s="27">
        <v>4320</v>
      </c>
      <c r="E130" s="28">
        <v>41479</v>
      </c>
      <c r="F130" s="28">
        <v>41586</v>
      </c>
      <c r="G130" s="15" t="s">
        <v>73</v>
      </c>
      <c r="H130" s="28">
        <v>41674</v>
      </c>
      <c r="I130" s="28" t="s">
        <v>74</v>
      </c>
      <c r="J130" s="28">
        <v>42202</v>
      </c>
      <c r="K130" s="15" t="s">
        <v>888</v>
      </c>
      <c r="L130" s="15" t="s">
        <v>66</v>
      </c>
      <c r="M130" s="15" t="s">
        <v>889</v>
      </c>
    </row>
    <row r="131" spans="1:13" x14ac:dyDescent="0.2">
      <c r="A131" s="26">
        <v>57553676</v>
      </c>
      <c r="B131" s="15" t="s">
        <v>32</v>
      </c>
      <c r="C131" s="15" t="s">
        <v>844</v>
      </c>
      <c r="D131" s="27">
        <v>4320</v>
      </c>
      <c r="E131" s="28">
        <v>41551</v>
      </c>
      <c r="F131" s="28">
        <v>41624</v>
      </c>
      <c r="G131" s="15" t="s">
        <v>40</v>
      </c>
      <c r="H131" s="28">
        <v>41725</v>
      </c>
      <c r="I131" s="28" t="s">
        <v>415</v>
      </c>
      <c r="J131" s="28">
        <v>42159</v>
      </c>
      <c r="K131" s="15" t="s">
        <v>893</v>
      </c>
      <c r="L131" s="15" t="s">
        <v>66</v>
      </c>
      <c r="M131" s="15" t="s">
        <v>894</v>
      </c>
    </row>
    <row r="132" spans="1:13" x14ac:dyDescent="0.2">
      <c r="A132" s="26">
        <v>57553680</v>
      </c>
      <c r="B132" s="15" t="s">
        <v>32</v>
      </c>
      <c r="C132" s="15" t="s">
        <v>844</v>
      </c>
      <c r="D132" s="27">
        <v>4320</v>
      </c>
      <c r="E132" s="28">
        <v>41555</v>
      </c>
      <c r="F132" s="28">
        <v>41624</v>
      </c>
      <c r="G132" s="15" t="s">
        <v>40</v>
      </c>
      <c r="H132" s="28">
        <v>41725</v>
      </c>
      <c r="I132" s="28" t="s">
        <v>415</v>
      </c>
      <c r="J132" s="28">
        <v>42159</v>
      </c>
      <c r="K132" s="15" t="s">
        <v>898</v>
      </c>
      <c r="L132" s="15" t="s">
        <v>66</v>
      </c>
      <c r="M132" s="15" t="s">
        <v>899</v>
      </c>
    </row>
    <row r="133" spans="1:13" x14ac:dyDescent="0.2">
      <c r="A133" s="26">
        <v>103774045</v>
      </c>
      <c r="B133" s="15" t="s">
        <v>32</v>
      </c>
      <c r="C133" s="15" t="s">
        <v>844</v>
      </c>
      <c r="D133" s="27">
        <v>6480</v>
      </c>
      <c r="E133" s="28">
        <v>41712</v>
      </c>
      <c r="F133" s="28">
        <v>41835</v>
      </c>
      <c r="G133" s="15" t="s">
        <v>215</v>
      </c>
      <c r="H133" s="28">
        <v>41915</v>
      </c>
      <c r="I133" s="28" t="s">
        <v>208</v>
      </c>
      <c r="J133" s="28">
        <v>42200</v>
      </c>
      <c r="K133" s="15" t="s">
        <v>907</v>
      </c>
      <c r="L133" s="15" t="s">
        <v>712</v>
      </c>
      <c r="M133" s="15" t="s">
        <v>908</v>
      </c>
    </row>
    <row r="134" spans="1:13" x14ac:dyDescent="0.2">
      <c r="A134" s="26">
        <v>103774046</v>
      </c>
      <c r="B134" s="15" t="s">
        <v>53</v>
      </c>
      <c r="C134" s="15" t="s">
        <v>844</v>
      </c>
      <c r="D134" s="27">
        <v>17280</v>
      </c>
      <c r="E134" s="28">
        <v>41712</v>
      </c>
      <c r="F134" s="28">
        <v>41835</v>
      </c>
      <c r="G134" s="15" t="s">
        <v>215</v>
      </c>
      <c r="H134" s="28">
        <v>41915</v>
      </c>
      <c r="I134" s="28" t="s">
        <v>216</v>
      </c>
      <c r="J134" s="28">
        <v>42200</v>
      </c>
      <c r="K134" s="15" t="s">
        <v>222</v>
      </c>
      <c r="L134" s="15" t="s">
        <v>66</v>
      </c>
      <c r="M134" s="15" t="s">
        <v>223</v>
      </c>
    </row>
    <row r="135" spans="1:13" x14ac:dyDescent="0.2">
      <c r="A135" s="26">
        <v>103774055</v>
      </c>
      <c r="B135" s="15" t="s">
        <v>32</v>
      </c>
      <c r="C135" s="15" t="s">
        <v>844</v>
      </c>
      <c r="D135" s="27">
        <v>2160</v>
      </c>
      <c r="E135" s="28">
        <v>41708</v>
      </c>
      <c r="F135" s="28">
        <v>41835</v>
      </c>
      <c r="G135" s="15" t="s">
        <v>215</v>
      </c>
      <c r="H135" s="28">
        <v>41915</v>
      </c>
      <c r="I135" s="28" t="s">
        <v>208</v>
      </c>
      <c r="J135" s="28">
        <v>42200</v>
      </c>
      <c r="K135" s="15" t="s">
        <v>233</v>
      </c>
      <c r="L135" s="15" t="s">
        <v>66</v>
      </c>
      <c r="M135" s="15" t="s">
        <v>234</v>
      </c>
    </row>
    <row r="136" spans="1:13" x14ac:dyDescent="0.2">
      <c r="A136" s="26">
        <v>104014334</v>
      </c>
      <c r="B136" s="15" t="s">
        <v>53</v>
      </c>
      <c r="C136" s="15" t="s">
        <v>844</v>
      </c>
      <c r="D136" s="27">
        <v>17280</v>
      </c>
      <c r="E136" s="28">
        <v>41776</v>
      </c>
      <c r="F136" s="28">
        <v>41835</v>
      </c>
      <c r="G136" s="15" t="s">
        <v>215</v>
      </c>
      <c r="H136" s="28">
        <v>41915</v>
      </c>
      <c r="I136" s="28" t="s">
        <v>216</v>
      </c>
      <c r="J136" s="28">
        <v>42200</v>
      </c>
      <c r="K136" s="15" t="s">
        <v>222</v>
      </c>
      <c r="L136" s="15" t="s">
        <v>66</v>
      </c>
      <c r="M136" s="15" t="s">
        <v>223</v>
      </c>
    </row>
    <row r="137" spans="1:13" x14ac:dyDescent="0.2">
      <c r="A137" s="26">
        <v>106342838</v>
      </c>
      <c r="B137" s="15" t="s">
        <v>53</v>
      </c>
      <c r="C137" s="15" t="s">
        <v>844</v>
      </c>
      <c r="D137" s="27">
        <v>4320</v>
      </c>
      <c r="E137" s="28">
        <v>41837</v>
      </c>
      <c r="F137" s="28">
        <v>41962</v>
      </c>
      <c r="G137" s="15" t="s">
        <v>109</v>
      </c>
      <c r="H137" s="28">
        <v>41997</v>
      </c>
      <c r="I137" s="28" t="s">
        <v>110</v>
      </c>
      <c r="J137" s="28">
        <v>42200</v>
      </c>
      <c r="K137" s="15" t="s">
        <v>580</v>
      </c>
      <c r="L137" s="15" t="s">
        <v>66</v>
      </c>
      <c r="M137" s="15" t="s">
        <v>581</v>
      </c>
    </row>
    <row r="138" spans="1:13" x14ac:dyDescent="0.2">
      <c r="A138" s="26">
        <v>106342838</v>
      </c>
      <c r="B138" s="15" t="s">
        <v>412</v>
      </c>
      <c r="C138" s="15" t="s">
        <v>844</v>
      </c>
      <c r="D138" s="27">
        <v>86400</v>
      </c>
      <c r="E138" s="28">
        <v>41837</v>
      </c>
      <c r="F138" s="28">
        <v>41962</v>
      </c>
      <c r="G138" s="15" t="s">
        <v>109</v>
      </c>
      <c r="H138" s="28">
        <v>41997</v>
      </c>
      <c r="I138" s="28" t="s">
        <v>110</v>
      </c>
      <c r="J138" s="28">
        <v>42200</v>
      </c>
      <c r="K138" s="15" t="s">
        <v>580</v>
      </c>
      <c r="L138" s="15" t="s">
        <v>66</v>
      </c>
      <c r="M138" s="15" t="s">
        <v>581</v>
      </c>
    </row>
    <row r="139" spans="1:13" x14ac:dyDescent="0.2">
      <c r="A139" s="26">
        <v>106955347</v>
      </c>
      <c r="B139" s="15" t="s">
        <v>53</v>
      </c>
      <c r="C139" s="15" t="s">
        <v>844</v>
      </c>
      <c r="D139" s="27">
        <v>2160</v>
      </c>
      <c r="E139" s="28">
        <v>41880</v>
      </c>
      <c r="F139" s="28">
        <v>41988</v>
      </c>
      <c r="G139" s="15" t="s">
        <v>168</v>
      </c>
      <c r="H139" s="28">
        <v>42053</v>
      </c>
      <c r="I139" s="28" t="s">
        <v>226</v>
      </c>
      <c r="J139" s="28">
        <v>42291</v>
      </c>
      <c r="K139" s="15" t="s">
        <v>233</v>
      </c>
      <c r="L139" s="15" t="s">
        <v>66</v>
      </c>
      <c r="M139" s="15" t="s">
        <v>234</v>
      </c>
    </row>
    <row r="140" spans="1:13" x14ac:dyDescent="0.2">
      <c r="A140" s="26">
        <v>109861951</v>
      </c>
      <c r="B140" s="15" t="s">
        <v>32</v>
      </c>
      <c r="C140" s="15" t="s">
        <v>844</v>
      </c>
      <c r="D140" s="27">
        <v>6160</v>
      </c>
      <c r="E140" s="28">
        <v>41995</v>
      </c>
      <c r="F140" s="28">
        <v>42144</v>
      </c>
      <c r="G140" s="15" t="s">
        <v>913</v>
      </c>
      <c r="H140" s="28">
        <v>42226</v>
      </c>
      <c r="I140" s="28" t="s">
        <v>914</v>
      </c>
      <c r="J140" s="28">
        <v>42354</v>
      </c>
      <c r="K140" s="15" t="s">
        <v>328</v>
      </c>
      <c r="L140" s="15" t="s">
        <v>66</v>
      </c>
      <c r="M140" s="15" t="s">
        <v>329</v>
      </c>
    </row>
    <row r="141" spans="1:13" x14ac:dyDescent="0.2">
      <c r="A141" s="26">
        <v>100397469</v>
      </c>
      <c r="B141" s="15" t="s">
        <v>53</v>
      </c>
      <c r="C141" s="15" t="s">
        <v>844</v>
      </c>
      <c r="D141" s="27">
        <v>6912</v>
      </c>
      <c r="E141" s="28">
        <v>41409</v>
      </c>
      <c r="F141" s="28">
        <v>41654</v>
      </c>
      <c r="G141" s="15" t="s">
        <v>237</v>
      </c>
      <c r="H141" s="28">
        <v>41799</v>
      </c>
      <c r="I141" s="28" t="s">
        <v>47</v>
      </c>
      <c r="J141" s="28" t="s">
        <v>47</v>
      </c>
      <c r="K141" s="15" t="s">
        <v>925</v>
      </c>
      <c r="L141" s="15" t="s">
        <v>66</v>
      </c>
      <c r="M141" s="15" t="s">
        <v>926</v>
      </c>
    </row>
    <row r="142" spans="1:13" x14ac:dyDescent="0.2">
      <c r="A142" s="26">
        <v>100447109</v>
      </c>
      <c r="B142" s="15" t="s">
        <v>32</v>
      </c>
      <c r="C142" s="15" t="s">
        <v>844</v>
      </c>
      <c r="D142" s="27">
        <v>2020</v>
      </c>
      <c r="E142" s="28">
        <v>41559</v>
      </c>
      <c r="F142" s="28">
        <v>41655</v>
      </c>
      <c r="G142" s="15" t="s">
        <v>237</v>
      </c>
      <c r="H142" s="28">
        <v>41799</v>
      </c>
      <c r="I142" s="28" t="s">
        <v>811</v>
      </c>
      <c r="J142" s="28">
        <v>42200</v>
      </c>
      <c r="K142" s="15" t="s">
        <v>932</v>
      </c>
      <c r="L142" s="15" t="s">
        <v>66</v>
      </c>
      <c r="M142" s="15" t="s">
        <v>933</v>
      </c>
    </row>
    <row r="143" spans="1:13" x14ac:dyDescent="0.2">
      <c r="A143" s="26">
        <v>103269190</v>
      </c>
      <c r="B143" s="15" t="s">
        <v>53</v>
      </c>
      <c r="C143" s="15" t="s">
        <v>844</v>
      </c>
      <c r="D143" s="27">
        <v>34560</v>
      </c>
      <c r="E143" s="28">
        <v>41715</v>
      </c>
      <c r="F143" s="28">
        <v>41806</v>
      </c>
      <c r="G143" s="15" t="s">
        <v>245</v>
      </c>
      <c r="H143" s="28">
        <v>41899</v>
      </c>
      <c r="I143" s="28" t="s">
        <v>246</v>
      </c>
      <c r="J143" s="28">
        <v>42200</v>
      </c>
      <c r="K143" s="15" t="s">
        <v>252</v>
      </c>
      <c r="L143" s="15" t="s">
        <v>66</v>
      </c>
      <c r="M143" s="15" t="s">
        <v>253</v>
      </c>
    </row>
    <row r="144" spans="1:13" x14ac:dyDescent="0.2">
      <c r="A144" s="26">
        <v>103394885</v>
      </c>
      <c r="B144" s="15" t="s">
        <v>53</v>
      </c>
      <c r="C144" s="15" t="s">
        <v>844</v>
      </c>
      <c r="D144" s="27">
        <v>34560</v>
      </c>
      <c r="E144" s="28">
        <v>41687</v>
      </c>
      <c r="F144" s="28">
        <v>41806</v>
      </c>
      <c r="G144" s="15" t="s">
        <v>245</v>
      </c>
      <c r="H144" s="28">
        <v>41899</v>
      </c>
      <c r="I144" s="28" t="s">
        <v>246</v>
      </c>
      <c r="J144" s="28">
        <v>42200</v>
      </c>
      <c r="K144" s="15" t="s">
        <v>256</v>
      </c>
      <c r="L144" s="15" t="s">
        <v>66</v>
      </c>
      <c r="M144" s="15" t="s">
        <v>253</v>
      </c>
    </row>
    <row r="145" spans="1:13" x14ac:dyDescent="0.2">
      <c r="A145" s="26">
        <v>101579825</v>
      </c>
      <c r="B145" s="15" t="s">
        <v>53</v>
      </c>
      <c r="C145" s="15" t="s">
        <v>844</v>
      </c>
      <c r="D145" s="27">
        <v>17280</v>
      </c>
      <c r="E145" s="28">
        <v>41591</v>
      </c>
      <c r="F145" s="28">
        <v>41716</v>
      </c>
      <c r="G145" s="15" t="s">
        <v>259</v>
      </c>
      <c r="H145" s="28">
        <v>41837</v>
      </c>
      <c r="I145" s="28" t="s">
        <v>260</v>
      </c>
      <c r="J145" s="28">
        <v>42200</v>
      </c>
      <c r="K145" s="15" t="s">
        <v>222</v>
      </c>
      <c r="L145" s="15" t="s">
        <v>66</v>
      </c>
      <c r="M145" s="15" t="s">
        <v>223</v>
      </c>
    </row>
    <row r="146" spans="1:13" x14ac:dyDescent="0.2">
      <c r="A146" s="26">
        <v>101864284</v>
      </c>
      <c r="B146" s="15" t="s">
        <v>53</v>
      </c>
      <c r="C146" s="15" t="s">
        <v>844</v>
      </c>
      <c r="D146" s="27">
        <v>17280</v>
      </c>
      <c r="E146" s="28">
        <v>41652</v>
      </c>
      <c r="F146" s="28">
        <v>41743</v>
      </c>
      <c r="G146" s="15" t="s">
        <v>264</v>
      </c>
      <c r="H146" s="28">
        <v>41857</v>
      </c>
      <c r="I146" s="28" t="s">
        <v>260</v>
      </c>
      <c r="J146" s="28">
        <v>42200</v>
      </c>
      <c r="K146" s="15" t="s">
        <v>222</v>
      </c>
      <c r="L146" s="15" t="s">
        <v>66</v>
      </c>
      <c r="M146" s="15" t="s">
        <v>223</v>
      </c>
    </row>
    <row r="147" spans="1:13" x14ac:dyDescent="0.2">
      <c r="A147" s="26">
        <v>102114721</v>
      </c>
      <c r="B147" s="15" t="s">
        <v>53</v>
      </c>
      <c r="C147" s="15" t="s">
        <v>844</v>
      </c>
      <c r="D147" s="27">
        <v>4320</v>
      </c>
      <c r="E147" s="28">
        <v>41618</v>
      </c>
      <c r="F147" s="28">
        <v>41744</v>
      </c>
      <c r="G147" s="15" t="s">
        <v>264</v>
      </c>
      <c r="H147" s="28">
        <v>41857</v>
      </c>
      <c r="I147" s="28" t="s">
        <v>267</v>
      </c>
      <c r="J147" s="28">
        <v>42200</v>
      </c>
      <c r="K147" s="15" t="s">
        <v>271</v>
      </c>
      <c r="L147" s="15" t="s">
        <v>66</v>
      </c>
      <c r="M147" s="15" t="s">
        <v>272</v>
      </c>
    </row>
    <row r="148" spans="1:13" x14ac:dyDescent="0.2">
      <c r="A148" s="26">
        <v>102115005</v>
      </c>
      <c r="B148" s="15" t="s">
        <v>32</v>
      </c>
      <c r="C148" s="15" t="s">
        <v>844</v>
      </c>
      <c r="D148" s="27">
        <v>56160</v>
      </c>
      <c r="E148" s="28">
        <v>41587</v>
      </c>
      <c r="F148" s="28">
        <v>41744</v>
      </c>
      <c r="G148" s="15" t="s">
        <v>264</v>
      </c>
      <c r="H148" s="28">
        <v>41857</v>
      </c>
      <c r="I148" s="28" t="s">
        <v>260</v>
      </c>
      <c r="J148" s="28">
        <v>42200</v>
      </c>
      <c r="K148" s="15" t="s">
        <v>277</v>
      </c>
      <c r="L148" s="15" t="s">
        <v>66</v>
      </c>
      <c r="M148" s="15" t="s">
        <v>278</v>
      </c>
    </row>
    <row r="149" spans="1:13" x14ac:dyDescent="0.2">
      <c r="A149" s="26">
        <v>102845172</v>
      </c>
      <c r="B149" s="15" t="s">
        <v>53</v>
      </c>
      <c r="C149" s="15" t="s">
        <v>844</v>
      </c>
      <c r="D149" s="27">
        <v>17280</v>
      </c>
      <c r="E149" s="28">
        <v>41682</v>
      </c>
      <c r="F149" s="28">
        <v>41775</v>
      </c>
      <c r="G149" s="15" t="s">
        <v>507</v>
      </c>
      <c r="H149" s="28">
        <v>41883</v>
      </c>
      <c r="I149" s="28" t="s">
        <v>448</v>
      </c>
      <c r="J149" s="28">
        <v>42200</v>
      </c>
      <c r="K149" s="15" t="s">
        <v>222</v>
      </c>
      <c r="L149" s="15" t="s">
        <v>66</v>
      </c>
      <c r="M149" s="15" t="s">
        <v>223</v>
      </c>
    </row>
    <row r="150" spans="1:13" x14ac:dyDescent="0.2">
      <c r="A150" s="26">
        <v>55032909</v>
      </c>
      <c r="B150" s="15" t="s">
        <v>32</v>
      </c>
      <c r="C150" s="15" t="s">
        <v>844</v>
      </c>
      <c r="D150" s="27">
        <v>2020</v>
      </c>
      <c r="E150" s="28">
        <v>41349</v>
      </c>
      <c r="F150" s="28">
        <v>41439</v>
      </c>
      <c r="G150" s="15" t="s">
        <v>311</v>
      </c>
      <c r="H150" s="28" t="s">
        <v>312</v>
      </c>
      <c r="I150" s="28" t="s">
        <v>313</v>
      </c>
      <c r="J150" s="28">
        <v>41684</v>
      </c>
      <c r="K150" s="15" t="s">
        <v>943</v>
      </c>
      <c r="L150" s="15" t="s">
        <v>66</v>
      </c>
      <c r="M150" s="15" t="s">
        <v>944</v>
      </c>
    </row>
    <row r="151" spans="1:13" x14ac:dyDescent="0.2">
      <c r="A151" s="26">
        <v>100104857</v>
      </c>
      <c r="B151" s="15" t="s">
        <v>32</v>
      </c>
      <c r="C151" s="15" t="s">
        <v>844</v>
      </c>
      <c r="D151" s="27">
        <v>4320</v>
      </c>
      <c r="E151" s="28">
        <v>41375</v>
      </c>
      <c r="F151" s="28">
        <v>41653</v>
      </c>
      <c r="G151" s="15" t="s">
        <v>947</v>
      </c>
      <c r="H151" s="28">
        <v>41799</v>
      </c>
      <c r="I151" s="28" t="s">
        <v>47</v>
      </c>
      <c r="J151" s="28" t="s">
        <v>47</v>
      </c>
      <c r="K151" s="15" t="s">
        <v>950</v>
      </c>
      <c r="L151" s="15" t="s">
        <v>66</v>
      </c>
      <c r="M151" s="15" t="s">
        <v>951</v>
      </c>
    </row>
    <row r="152" spans="1:13" x14ac:dyDescent="0.2">
      <c r="A152" s="26">
        <v>100872222</v>
      </c>
      <c r="B152" s="15" t="s">
        <v>32</v>
      </c>
      <c r="C152" s="15" t="s">
        <v>844</v>
      </c>
      <c r="D152" s="27">
        <v>10800</v>
      </c>
      <c r="E152" s="28">
        <v>41565</v>
      </c>
      <c r="F152" s="28">
        <v>41687</v>
      </c>
      <c r="G152" s="15" t="s">
        <v>472</v>
      </c>
      <c r="H152" s="28">
        <v>41824</v>
      </c>
      <c r="I152" s="28" t="s">
        <v>47</v>
      </c>
      <c r="J152" s="28" t="s">
        <v>47</v>
      </c>
      <c r="K152" s="15" t="s">
        <v>957</v>
      </c>
      <c r="L152" s="15" t="s">
        <v>66</v>
      </c>
      <c r="M152" s="15" t="s">
        <v>958</v>
      </c>
    </row>
    <row r="153" spans="1:13" x14ac:dyDescent="0.2">
      <c r="A153" s="26">
        <v>100674133</v>
      </c>
      <c r="B153" s="15" t="s">
        <v>32</v>
      </c>
      <c r="C153" s="15" t="s">
        <v>844</v>
      </c>
      <c r="D153" s="27">
        <v>4320</v>
      </c>
      <c r="E153" s="28">
        <v>41599</v>
      </c>
      <c r="F153" s="28">
        <v>41687</v>
      </c>
      <c r="G153" s="15" t="s">
        <v>472</v>
      </c>
      <c r="H153" s="28">
        <v>41824</v>
      </c>
      <c r="I153" s="28" t="s">
        <v>47</v>
      </c>
      <c r="J153" s="28" t="s">
        <v>47</v>
      </c>
      <c r="K153" s="15" t="s">
        <v>963</v>
      </c>
      <c r="L153" s="15" t="s">
        <v>66</v>
      </c>
      <c r="M153" s="15" t="s">
        <v>964</v>
      </c>
    </row>
    <row r="154" spans="1:13" x14ac:dyDescent="0.2">
      <c r="A154" s="26">
        <v>101401728</v>
      </c>
      <c r="B154" s="15" t="s">
        <v>32</v>
      </c>
      <c r="C154" s="15" t="s">
        <v>844</v>
      </c>
      <c r="D154" s="27">
        <v>17280</v>
      </c>
      <c r="E154" s="28">
        <v>41587</v>
      </c>
      <c r="F154" s="28">
        <v>41715</v>
      </c>
      <c r="G154" s="15" t="s">
        <v>827</v>
      </c>
      <c r="H154" s="28">
        <v>41837</v>
      </c>
      <c r="I154" s="28" t="s">
        <v>47</v>
      </c>
      <c r="J154" s="28" t="s">
        <v>47</v>
      </c>
      <c r="K154" s="15" t="s">
        <v>971</v>
      </c>
      <c r="L154" s="15" t="s">
        <v>66</v>
      </c>
      <c r="M154" s="15" t="s">
        <v>972</v>
      </c>
    </row>
    <row r="155" spans="1:13" x14ac:dyDescent="0.2">
      <c r="A155" s="26">
        <v>106911736</v>
      </c>
      <c r="B155" s="15" t="s">
        <v>32</v>
      </c>
      <c r="C155" s="15" t="s">
        <v>844</v>
      </c>
      <c r="D155" s="27">
        <v>4320</v>
      </c>
      <c r="E155" s="28">
        <v>41719</v>
      </c>
      <c r="F155" s="28">
        <v>41988</v>
      </c>
      <c r="G155" s="15" t="s">
        <v>168</v>
      </c>
      <c r="H155" s="28">
        <v>42053</v>
      </c>
      <c r="I155" s="28" t="s">
        <v>47</v>
      </c>
      <c r="J155" s="28" t="s">
        <v>47</v>
      </c>
      <c r="K155" s="15" t="s">
        <v>977</v>
      </c>
      <c r="L155" s="15" t="s">
        <v>66</v>
      </c>
      <c r="M155" s="15" t="s">
        <v>978</v>
      </c>
    </row>
    <row r="156" spans="1:13" x14ac:dyDescent="0.2">
      <c r="A156" s="26">
        <v>109284664</v>
      </c>
      <c r="B156" s="15" t="s">
        <v>32</v>
      </c>
      <c r="C156" s="15" t="s">
        <v>844</v>
      </c>
      <c r="D156" s="27">
        <v>27000</v>
      </c>
      <c r="E156" s="28">
        <v>41936</v>
      </c>
      <c r="F156" s="28">
        <v>42108</v>
      </c>
      <c r="G156" s="15" t="s">
        <v>369</v>
      </c>
      <c r="H156" s="28">
        <v>42200</v>
      </c>
      <c r="I156" s="28" t="s">
        <v>47</v>
      </c>
      <c r="J156" s="28" t="s">
        <v>47</v>
      </c>
      <c r="K156" s="15" t="s">
        <v>987</v>
      </c>
      <c r="L156" s="15" t="s">
        <v>66</v>
      </c>
      <c r="M156" s="15" t="s">
        <v>988</v>
      </c>
    </row>
    <row r="157" spans="1:13" x14ac:dyDescent="0.2">
      <c r="A157" s="26">
        <v>109461059</v>
      </c>
      <c r="B157" s="15" t="s">
        <v>32</v>
      </c>
      <c r="C157" s="15" t="s">
        <v>844</v>
      </c>
      <c r="D157" s="27">
        <v>30800</v>
      </c>
      <c r="E157" s="28">
        <v>41996</v>
      </c>
      <c r="F157" s="28">
        <v>42109</v>
      </c>
      <c r="G157" s="15" t="s">
        <v>369</v>
      </c>
      <c r="H157" s="28">
        <v>42200</v>
      </c>
      <c r="I157" s="28" t="s">
        <v>47</v>
      </c>
      <c r="J157" s="28" t="s">
        <v>47</v>
      </c>
      <c r="K157" s="15" t="s">
        <v>987</v>
      </c>
      <c r="L157" s="15" t="s">
        <v>66</v>
      </c>
      <c r="M157" s="15" t="s">
        <v>988</v>
      </c>
    </row>
    <row r="158" spans="1:13" x14ac:dyDescent="0.2">
      <c r="A158" s="26">
        <v>108576823</v>
      </c>
      <c r="B158" s="15" t="s">
        <v>32</v>
      </c>
      <c r="C158" s="15" t="s">
        <v>844</v>
      </c>
      <c r="D158" s="27">
        <v>6160</v>
      </c>
      <c r="E158" s="28">
        <v>41961</v>
      </c>
      <c r="F158" s="28">
        <v>42079</v>
      </c>
      <c r="G158" s="15" t="s">
        <v>378</v>
      </c>
      <c r="H158" s="28">
        <v>42173</v>
      </c>
      <c r="I158" s="28" t="s">
        <v>47</v>
      </c>
      <c r="J158" s="28" t="s">
        <v>47</v>
      </c>
      <c r="K158" s="15" t="s">
        <v>997</v>
      </c>
      <c r="L158" s="15" t="s">
        <v>66</v>
      </c>
      <c r="M158" s="15" t="s">
        <v>998</v>
      </c>
    </row>
    <row r="159" spans="1:13" x14ac:dyDescent="0.2">
      <c r="A159" s="26">
        <v>26231450</v>
      </c>
      <c r="B159" s="15" t="s">
        <v>32</v>
      </c>
      <c r="C159" s="15" t="s">
        <v>844</v>
      </c>
      <c r="D159" s="27">
        <v>21600</v>
      </c>
      <c r="E159" s="28">
        <v>41488</v>
      </c>
      <c r="F159" s="28">
        <v>41621</v>
      </c>
      <c r="G159" s="15" t="s">
        <v>40</v>
      </c>
      <c r="H159" s="28" t="s">
        <v>41</v>
      </c>
      <c r="I159" s="28" t="s">
        <v>415</v>
      </c>
      <c r="J159" s="28">
        <v>42159</v>
      </c>
      <c r="K159" s="15" t="s">
        <v>1004</v>
      </c>
      <c r="L159" s="15" t="s">
        <v>49</v>
      </c>
      <c r="M159" s="15" t="s">
        <v>1005</v>
      </c>
    </row>
    <row r="160" spans="1:13" x14ac:dyDescent="0.2">
      <c r="A160" s="26">
        <v>107614273</v>
      </c>
      <c r="B160" s="15" t="s">
        <v>32</v>
      </c>
      <c r="C160" s="15" t="s">
        <v>844</v>
      </c>
      <c r="D160" s="27">
        <v>21600</v>
      </c>
      <c r="E160" s="28">
        <v>41907</v>
      </c>
      <c r="F160" s="28">
        <v>42019</v>
      </c>
      <c r="G160" s="15" t="s">
        <v>148</v>
      </c>
      <c r="H160" s="28" t="s">
        <v>156</v>
      </c>
      <c r="I160" s="28" t="s">
        <v>157</v>
      </c>
      <c r="J160" s="28">
        <v>42291</v>
      </c>
      <c r="K160" s="15" t="s">
        <v>987</v>
      </c>
      <c r="L160" s="15" t="s">
        <v>66</v>
      </c>
      <c r="M160" s="15" t="s">
        <v>988</v>
      </c>
    </row>
    <row r="161" spans="1:13" x14ac:dyDescent="0.2">
      <c r="A161" s="26">
        <v>107668627</v>
      </c>
      <c r="B161" s="15" t="s">
        <v>53</v>
      </c>
      <c r="C161" s="15" t="s">
        <v>844</v>
      </c>
      <c r="D161" s="27">
        <v>34560</v>
      </c>
      <c r="E161" s="28">
        <v>41736</v>
      </c>
      <c r="F161" s="28">
        <v>42019</v>
      </c>
      <c r="G161" s="15" t="s">
        <v>148</v>
      </c>
      <c r="H161" s="28" t="s">
        <v>156</v>
      </c>
      <c r="I161" s="28" t="s">
        <v>157</v>
      </c>
      <c r="J161" s="28">
        <v>42291</v>
      </c>
      <c r="K161" s="15" t="s">
        <v>356</v>
      </c>
      <c r="L161" s="15" t="s">
        <v>66</v>
      </c>
      <c r="M161" s="15" t="s">
        <v>357</v>
      </c>
    </row>
    <row r="162" spans="1:13" x14ac:dyDescent="0.2">
      <c r="A162" s="26">
        <v>108307048</v>
      </c>
      <c r="B162" s="15" t="s">
        <v>53</v>
      </c>
      <c r="C162" s="15" t="s">
        <v>844</v>
      </c>
      <c r="D162" s="27">
        <v>70200</v>
      </c>
      <c r="E162" s="28">
        <v>41927</v>
      </c>
      <c r="F162" s="28">
        <v>42051</v>
      </c>
      <c r="G162" s="15" t="s">
        <v>91</v>
      </c>
      <c r="H162" s="28" t="s">
        <v>92</v>
      </c>
      <c r="I162" s="28" t="s">
        <v>93</v>
      </c>
      <c r="J162" s="28">
        <v>42303</v>
      </c>
      <c r="K162" s="15" t="s">
        <v>1017</v>
      </c>
      <c r="L162" s="15" t="s">
        <v>66</v>
      </c>
      <c r="M162" s="15" t="s">
        <v>1018</v>
      </c>
    </row>
    <row r="163" spans="1:13" x14ac:dyDescent="0.2">
      <c r="A163" s="26">
        <v>25826324</v>
      </c>
      <c r="B163" s="15" t="s">
        <v>53</v>
      </c>
      <c r="C163" s="15" t="s">
        <v>844</v>
      </c>
      <c r="D163" s="27">
        <v>4320</v>
      </c>
      <c r="E163" s="28">
        <v>41382</v>
      </c>
      <c r="F163" s="28">
        <v>41442</v>
      </c>
      <c r="G163" s="15" t="s">
        <v>311</v>
      </c>
      <c r="H163" s="28" t="s">
        <v>312</v>
      </c>
      <c r="I163" s="28" t="s">
        <v>313</v>
      </c>
      <c r="J163" s="28">
        <v>41684</v>
      </c>
      <c r="K163" s="15" t="s">
        <v>320</v>
      </c>
      <c r="L163" s="15" t="s">
        <v>66</v>
      </c>
      <c r="M163" s="15" t="s">
        <v>321</v>
      </c>
    </row>
    <row r="164" spans="1:13" x14ac:dyDescent="0.2">
      <c r="A164" s="26">
        <v>101848363</v>
      </c>
      <c r="B164" s="15" t="s">
        <v>32</v>
      </c>
      <c r="C164" s="15" t="s">
        <v>844</v>
      </c>
      <c r="D164" s="27">
        <v>4320</v>
      </c>
      <c r="E164" s="28">
        <v>41292</v>
      </c>
      <c r="F164" s="28">
        <v>41743</v>
      </c>
      <c r="G164" s="15" t="s">
        <v>324</v>
      </c>
      <c r="H164" s="28">
        <v>41857</v>
      </c>
      <c r="I164" s="28" t="s">
        <v>47</v>
      </c>
      <c r="J164" s="28" t="s">
        <v>47</v>
      </c>
      <c r="K164" s="15" t="s">
        <v>328</v>
      </c>
      <c r="L164" s="15" t="s">
        <v>66</v>
      </c>
      <c r="M164" s="15" t="s">
        <v>329</v>
      </c>
    </row>
    <row r="165" spans="1:13" x14ac:dyDescent="0.2">
      <c r="A165" s="26">
        <v>102115370</v>
      </c>
      <c r="B165" s="15" t="s">
        <v>53</v>
      </c>
      <c r="C165" s="15" t="s">
        <v>844</v>
      </c>
      <c r="D165" s="27">
        <v>30240</v>
      </c>
      <c r="E165" s="28">
        <v>41284</v>
      </c>
      <c r="F165" s="28">
        <v>41744</v>
      </c>
      <c r="G165" s="15" t="s">
        <v>324</v>
      </c>
      <c r="H165" s="28">
        <v>41857</v>
      </c>
      <c r="I165" s="28" t="s">
        <v>47</v>
      </c>
      <c r="J165" s="28" t="s">
        <v>47</v>
      </c>
      <c r="K165" s="15" t="s">
        <v>335</v>
      </c>
      <c r="L165" s="15" t="s">
        <v>66</v>
      </c>
      <c r="M165" s="15" t="s">
        <v>336</v>
      </c>
    </row>
    <row r="166" spans="1:13" x14ac:dyDescent="0.2">
      <c r="A166" s="26">
        <v>102115372</v>
      </c>
      <c r="B166" s="15" t="s">
        <v>53</v>
      </c>
      <c r="C166" s="15" t="s">
        <v>844</v>
      </c>
      <c r="D166" s="27">
        <v>30240</v>
      </c>
      <c r="E166" s="28">
        <v>41318</v>
      </c>
      <c r="F166" s="28">
        <v>41744</v>
      </c>
      <c r="G166" s="15" t="s">
        <v>324</v>
      </c>
      <c r="H166" s="28">
        <v>41857</v>
      </c>
      <c r="I166" s="28" t="s">
        <v>47</v>
      </c>
      <c r="J166" s="28" t="s">
        <v>47</v>
      </c>
      <c r="K166" s="15" t="s">
        <v>335</v>
      </c>
      <c r="L166" s="15" t="s">
        <v>66</v>
      </c>
      <c r="M166" s="15" t="s">
        <v>336</v>
      </c>
    </row>
    <row r="167" spans="1:13" x14ac:dyDescent="0.2">
      <c r="A167" s="26">
        <v>102180698</v>
      </c>
      <c r="B167" s="15" t="s">
        <v>53</v>
      </c>
      <c r="C167" s="15" t="s">
        <v>844</v>
      </c>
      <c r="D167" s="27">
        <v>8580</v>
      </c>
      <c r="E167" s="28">
        <v>41272</v>
      </c>
      <c r="F167" s="28">
        <v>41744</v>
      </c>
      <c r="G167" s="15" t="s">
        <v>324</v>
      </c>
      <c r="H167" s="28">
        <v>41857</v>
      </c>
      <c r="I167" s="28" t="s">
        <v>47</v>
      </c>
      <c r="J167" s="28" t="s">
        <v>47</v>
      </c>
      <c r="K167" s="15" t="s">
        <v>344</v>
      </c>
      <c r="L167" s="15" t="s">
        <v>66</v>
      </c>
      <c r="M167" s="15" t="s">
        <v>345</v>
      </c>
    </row>
    <row r="168" spans="1:13" x14ac:dyDescent="0.2">
      <c r="A168" s="26">
        <v>106074409</v>
      </c>
      <c r="B168" s="15" t="s">
        <v>32</v>
      </c>
      <c r="C168" s="15" t="s">
        <v>844</v>
      </c>
      <c r="D168" s="27">
        <v>34560</v>
      </c>
      <c r="E168" s="28">
        <v>41775</v>
      </c>
      <c r="F168" s="28">
        <v>41961</v>
      </c>
      <c r="G168" s="15" t="s">
        <v>109</v>
      </c>
      <c r="H168" s="28">
        <v>41997</v>
      </c>
      <c r="I168" s="28" t="s">
        <v>47</v>
      </c>
      <c r="J168" s="28" t="s">
        <v>47</v>
      </c>
      <c r="K168" s="15" t="s">
        <v>1024</v>
      </c>
      <c r="L168" s="15" t="s">
        <v>66</v>
      </c>
      <c r="M168" s="15" t="s">
        <v>253</v>
      </c>
    </row>
    <row r="169" spans="1:13" x14ac:dyDescent="0.2">
      <c r="A169" s="26">
        <v>107119747</v>
      </c>
      <c r="B169" s="15" t="s">
        <v>32</v>
      </c>
      <c r="C169" s="15" t="s">
        <v>844</v>
      </c>
      <c r="D169" s="27">
        <v>88320</v>
      </c>
      <c r="E169" s="28">
        <v>41715</v>
      </c>
      <c r="F169" s="28">
        <v>41988</v>
      </c>
      <c r="G169" s="15" t="s">
        <v>168</v>
      </c>
      <c r="H169" s="28">
        <v>42053</v>
      </c>
      <c r="I169" s="28" t="s">
        <v>47</v>
      </c>
      <c r="J169" s="28" t="s">
        <v>47</v>
      </c>
      <c r="K169" s="15" t="s">
        <v>351</v>
      </c>
      <c r="L169" s="15" t="s">
        <v>66</v>
      </c>
      <c r="M169" s="15" t="s">
        <v>352</v>
      </c>
    </row>
    <row r="170" spans="1:13" x14ac:dyDescent="0.2">
      <c r="A170" s="26">
        <v>107119752</v>
      </c>
      <c r="B170" s="15" t="s">
        <v>32</v>
      </c>
      <c r="C170" s="15" t="s">
        <v>844</v>
      </c>
      <c r="D170" s="27">
        <v>9660</v>
      </c>
      <c r="E170" s="28">
        <v>41704</v>
      </c>
      <c r="F170" s="28">
        <v>41988</v>
      </c>
      <c r="G170" s="15" t="s">
        <v>168</v>
      </c>
      <c r="H170" s="28">
        <v>42053</v>
      </c>
      <c r="I170" s="28" t="s">
        <v>47</v>
      </c>
      <c r="J170" s="28" t="s">
        <v>47</v>
      </c>
      <c r="K170" s="15" t="s">
        <v>356</v>
      </c>
      <c r="L170" s="15" t="s">
        <v>66</v>
      </c>
      <c r="M170" s="15" t="s">
        <v>357</v>
      </c>
    </row>
    <row r="171" spans="1:13" x14ac:dyDescent="0.2">
      <c r="A171" s="26">
        <v>107448883</v>
      </c>
      <c r="B171" s="15" t="s">
        <v>53</v>
      </c>
      <c r="C171" s="15" t="s">
        <v>844</v>
      </c>
      <c r="D171" s="27">
        <v>17280</v>
      </c>
      <c r="E171" s="28">
        <v>41902</v>
      </c>
      <c r="F171" s="28">
        <v>42019</v>
      </c>
      <c r="G171" s="15" t="s">
        <v>148</v>
      </c>
      <c r="H171" s="28">
        <v>42087</v>
      </c>
      <c r="I171" s="28" t="s">
        <v>47</v>
      </c>
      <c r="J171" s="28" t="s">
        <v>47</v>
      </c>
      <c r="K171" s="15" t="s">
        <v>553</v>
      </c>
      <c r="L171" s="15" t="s">
        <v>66</v>
      </c>
      <c r="M171" s="15" t="s">
        <v>554</v>
      </c>
    </row>
    <row r="172" spans="1:13" x14ac:dyDescent="0.2">
      <c r="A172" s="26">
        <v>107739739</v>
      </c>
      <c r="B172" s="15" t="s">
        <v>32</v>
      </c>
      <c r="C172" s="15" t="s">
        <v>844</v>
      </c>
      <c r="D172" s="27">
        <v>3000</v>
      </c>
      <c r="E172" s="28">
        <v>41968</v>
      </c>
      <c r="F172" s="28">
        <v>42019</v>
      </c>
      <c r="G172" s="15" t="s">
        <v>148</v>
      </c>
      <c r="H172" s="28">
        <v>42087</v>
      </c>
      <c r="I172" s="28" t="s">
        <v>47</v>
      </c>
      <c r="J172" s="28" t="s">
        <v>47</v>
      </c>
      <c r="K172" s="15" t="s">
        <v>152</v>
      </c>
      <c r="L172" s="15" t="s">
        <v>66</v>
      </c>
      <c r="M172" s="15" t="s">
        <v>153</v>
      </c>
    </row>
    <row r="173" spans="1:13" x14ac:dyDescent="0.2">
      <c r="A173" s="26">
        <v>108331327</v>
      </c>
      <c r="B173" s="15" t="s">
        <v>32</v>
      </c>
      <c r="C173" s="15" t="s">
        <v>844</v>
      </c>
      <c r="D173" s="27">
        <v>64420</v>
      </c>
      <c r="E173" s="28">
        <v>41993</v>
      </c>
      <c r="F173" s="28">
        <v>42051</v>
      </c>
      <c r="G173" s="15" t="s">
        <v>91</v>
      </c>
      <c r="H173" s="28">
        <v>42117</v>
      </c>
      <c r="I173" s="28" t="s">
        <v>47</v>
      </c>
      <c r="J173" s="28" t="s">
        <v>47</v>
      </c>
      <c r="K173" s="15" t="s">
        <v>363</v>
      </c>
      <c r="L173" s="15" t="s">
        <v>66</v>
      </c>
      <c r="M173" s="15" t="s">
        <v>364</v>
      </c>
    </row>
    <row r="174" spans="1:13" x14ac:dyDescent="0.2">
      <c r="A174" s="26">
        <v>108332086</v>
      </c>
      <c r="B174" s="15" t="s">
        <v>32</v>
      </c>
      <c r="C174" s="15" t="s">
        <v>844</v>
      </c>
      <c r="D174" s="27">
        <v>6160</v>
      </c>
      <c r="E174" s="28">
        <v>42002</v>
      </c>
      <c r="F174" s="28">
        <v>42051</v>
      </c>
      <c r="G174" s="15" t="s">
        <v>91</v>
      </c>
      <c r="H174" s="28">
        <v>42117</v>
      </c>
      <c r="I174" s="28" t="s">
        <v>47</v>
      </c>
      <c r="J174" s="28" t="s">
        <v>47</v>
      </c>
      <c r="K174" s="15" t="s">
        <v>152</v>
      </c>
      <c r="L174" s="15" t="s">
        <v>66</v>
      </c>
      <c r="M174" s="15" t="s">
        <v>153</v>
      </c>
    </row>
    <row r="175" spans="1:13" x14ac:dyDescent="0.2">
      <c r="A175" s="26">
        <v>109246184</v>
      </c>
      <c r="B175" s="15" t="s">
        <v>32</v>
      </c>
      <c r="C175" s="15" t="s">
        <v>844</v>
      </c>
      <c r="D175" s="27">
        <v>29380</v>
      </c>
      <c r="E175" s="28">
        <v>41669</v>
      </c>
      <c r="F175" s="28">
        <v>42108</v>
      </c>
      <c r="G175" s="15" t="s">
        <v>369</v>
      </c>
      <c r="H175" s="28">
        <v>42200</v>
      </c>
      <c r="I175" s="28" t="s">
        <v>47</v>
      </c>
      <c r="J175" s="28" t="s">
        <v>47</v>
      </c>
      <c r="K175" s="15" t="s">
        <v>373</v>
      </c>
      <c r="L175" s="15" t="s">
        <v>66</v>
      </c>
      <c r="M175" s="15" t="s">
        <v>374</v>
      </c>
    </row>
    <row r="176" spans="1:13" x14ac:dyDescent="0.2">
      <c r="A176" s="26">
        <v>108939445</v>
      </c>
      <c r="B176" s="15" t="s">
        <v>53</v>
      </c>
      <c r="C176" s="15" t="s">
        <v>844</v>
      </c>
      <c r="D176" s="27">
        <v>6160</v>
      </c>
      <c r="E176" s="28">
        <v>42027</v>
      </c>
      <c r="F176" s="28">
        <v>42079</v>
      </c>
      <c r="G176" s="15" t="s">
        <v>378</v>
      </c>
      <c r="H176" s="28">
        <v>42173</v>
      </c>
      <c r="I176" s="28" t="s">
        <v>47</v>
      </c>
      <c r="J176" s="28" t="s">
        <v>47</v>
      </c>
      <c r="K176" s="15" t="s">
        <v>152</v>
      </c>
      <c r="L176" s="15" t="s">
        <v>66</v>
      </c>
      <c r="M176" s="15" t="s">
        <v>153</v>
      </c>
    </row>
    <row r="177" spans="1:13" x14ac:dyDescent="0.2">
      <c r="A177" s="26">
        <v>25671182</v>
      </c>
      <c r="B177" s="15" t="s">
        <v>53</v>
      </c>
      <c r="C177" s="15" t="s">
        <v>844</v>
      </c>
      <c r="D177" s="27">
        <v>4320</v>
      </c>
      <c r="E177" s="28">
        <v>41271</v>
      </c>
      <c r="F177" s="28">
        <v>41376</v>
      </c>
      <c r="G177" s="15" t="s">
        <v>383</v>
      </c>
      <c r="H177" s="28" t="s">
        <v>384</v>
      </c>
      <c r="I177" s="28" t="s">
        <v>385</v>
      </c>
      <c r="J177" s="28">
        <v>41663</v>
      </c>
      <c r="K177" s="15" t="s">
        <v>393</v>
      </c>
      <c r="L177" s="15" t="s">
        <v>66</v>
      </c>
      <c r="M177" s="15" t="s">
        <v>394</v>
      </c>
    </row>
    <row r="178" spans="1:13" x14ac:dyDescent="0.2">
      <c r="A178" s="26">
        <v>25759133</v>
      </c>
      <c r="B178" s="15" t="s">
        <v>53</v>
      </c>
      <c r="C178" s="15" t="s">
        <v>844</v>
      </c>
      <c r="D178" s="27">
        <v>4320</v>
      </c>
      <c r="E178" s="28">
        <v>41310</v>
      </c>
      <c r="F178" s="28">
        <v>41409</v>
      </c>
      <c r="G178" s="15" t="s">
        <v>281</v>
      </c>
      <c r="H178" s="28" t="s">
        <v>282</v>
      </c>
      <c r="I178" s="28" t="s">
        <v>283</v>
      </c>
      <c r="J178" s="28">
        <v>41704</v>
      </c>
      <c r="K178" s="15" t="s">
        <v>393</v>
      </c>
      <c r="L178" s="15" t="s">
        <v>66</v>
      </c>
      <c r="M178" s="15" t="s">
        <v>394</v>
      </c>
    </row>
    <row r="179" spans="1:13" x14ac:dyDescent="0.2">
      <c r="A179" s="26">
        <v>25924727</v>
      </c>
      <c r="B179" s="15" t="s">
        <v>32</v>
      </c>
      <c r="C179" s="15" t="s">
        <v>844</v>
      </c>
      <c r="D179" s="27">
        <v>2020</v>
      </c>
      <c r="E179" s="28">
        <v>41391</v>
      </c>
      <c r="F179" s="28">
        <v>41499</v>
      </c>
      <c r="G179" s="15" t="s">
        <v>399</v>
      </c>
      <c r="H179" s="28" t="s">
        <v>400</v>
      </c>
      <c r="I179" s="28" t="s">
        <v>401</v>
      </c>
      <c r="J179" s="28">
        <v>41729</v>
      </c>
      <c r="K179" s="15" t="s">
        <v>409</v>
      </c>
      <c r="L179" s="15" t="s">
        <v>66</v>
      </c>
      <c r="M179" s="15" t="s">
        <v>410</v>
      </c>
    </row>
    <row r="180" spans="1:13" x14ac:dyDescent="0.2">
      <c r="A180" s="26">
        <v>26231613</v>
      </c>
      <c r="B180" s="15" t="s">
        <v>53</v>
      </c>
      <c r="C180" s="15" t="s">
        <v>844</v>
      </c>
      <c r="D180" s="27">
        <v>4320</v>
      </c>
      <c r="E180" s="28">
        <v>41520</v>
      </c>
      <c r="F180" s="28">
        <v>41621</v>
      </c>
      <c r="G180" s="15" t="s">
        <v>40</v>
      </c>
      <c r="H180" s="28" t="s">
        <v>41</v>
      </c>
      <c r="I180" s="28" t="s">
        <v>415</v>
      </c>
      <c r="J180" s="28">
        <v>42159</v>
      </c>
      <c r="K180" s="15" t="s">
        <v>430</v>
      </c>
      <c r="L180" s="15" t="s">
        <v>66</v>
      </c>
      <c r="M180" s="15" t="s">
        <v>431</v>
      </c>
    </row>
    <row r="181" spans="1:13" x14ac:dyDescent="0.2">
      <c r="A181" s="26">
        <v>107674760</v>
      </c>
      <c r="B181" s="15" t="s">
        <v>53</v>
      </c>
      <c r="C181" s="15" t="s">
        <v>844</v>
      </c>
      <c r="D181" s="27">
        <v>64800</v>
      </c>
      <c r="E181" s="28">
        <v>41958</v>
      </c>
      <c r="F181" s="28">
        <v>42019</v>
      </c>
      <c r="G181" s="15" t="s">
        <v>148</v>
      </c>
      <c r="H181" s="28" t="s">
        <v>156</v>
      </c>
      <c r="I181" s="28" t="s">
        <v>157</v>
      </c>
      <c r="J181" s="28">
        <v>42291</v>
      </c>
      <c r="K181" s="15" t="s">
        <v>437</v>
      </c>
      <c r="L181" s="15" t="s">
        <v>66</v>
      </c>
      <c r="M181" s="15" t="s">
        <v>438</v>
      </c>
    </row>
    <row r="182" spans="1:13" x14ac:dyDescent="0.2">
      <c r="A182" s="26">
        <v>107739661</v>
      </c>
      <c r="B182" s="15" t="s">
        <v>32</v>
      </c>
      <c r="C182" s="15" t="s">
        <v>844</v>
      </c>
      <c r="D182" s="27">
        <v>43200</v>
      </c>
      <c r="E182" s="28">
        <v>41964</v>
      </c>
      <c r="F182" s="28">
        <v>42019</v>
      </c>
      <c r="G182" s="15" t="s">
        <v>148</v>
      </c>
      <c r="H182" s="28" t="s">
        <v>156</v>
      </c>
      <c r="I182" s="28" t="s">
        <v>157</v>
      </c>
      <c r="J182" s="28">
        <v>42291</v>
      </c>
      <c r="K182" s="15" t="s">
        <v>162</v>
      </c>
      <c r="L182" s="15" t="s">
        <v>66</v>
      </c>
      <c r="M182" s="15" t="s">
        <v>163</v>
      </c>
    </row>
    <row r="183" spans="1:13" x14ac:dyDescent="0.2">
      <c r="A183" s="26">
        <v>110676820</v>
      </c>
      <c r="B183" s="15" t="s">
        <v>32</v>
      </c>
      <c r="C183" s="15" t="s">
        <v>844</v>
      </c>
      <c r="D183" s="27">
        <v>54000</v>
      </c>
      <c r="E183" s="28">
        <v>41965</v>
      </c>
      <c r="F183" s="28">
        <v>42171</v>
      </c>
      <c r="G183" s="15" t="s">
        <v>1027</v>
      </c>
      <c r="H183" s="28">
        <v>42250</v>
      </c>
      <c r="I183" s="28" t="s">
        <v>47</v>
      </c>
      <c r="J183" s="28" t="s">
        <v>47</v>
      </c>
      <c r="K183" s="15" t="s">
        <v>1032</v>
      </c>
      <c r="L183" s="15" t="s">
        <v>66</v>
      </c>
      <c r="M183" s="15" t="s">
        <v>1033</v>
      </c>
    </row>
    <row r="184" spans="1:13" x14ac:dyDescent="0.2">
      <c r="A184" s="26">
        <v>110676983</v>
      </c>
      <c r="B184" s="15" t="s">
        <v>32</v>
      </c>
      <c r="C184" s="15" t="s">
        <v>844</v>
      </c>
      <c r="D184" s="27">
        <v>6160</v>
      </c>
      <c r="E184" s="28">
        <v>41999</v>
      </c>
      <c r="F184" s="28">
        <v>42171</v>
      </c>
      <c r="G184" s="15" t="s">
        <v>1027</v>
      </c>
      <c r="H184" s="28">
        <v>42250</v>
      </c>
      <c r="I184" s="28" t="s">
        <v>47</v>
      </c>
      <c r="J184" s="28" t="s">
        <v>47</v>
      </c>
      <c r="K184" s="15" t="s">
        <v>1039</v>
      </c>
      <c r="L184" s="15" t="s">
        <v>66</v>
      </c>
      <c r="M184" s="15" t="s">
        <v>1040</v>
      </c>
    </row>
    <row r="185" spans="1:13" x14ac:dyDescent="0.2">
      <c r="A185" s="26">
        <v>111329418</v>
      </c>
      <c r="B185" s="15" t="s">
        <v>32</v>
      </c>
      <c r="C185" s="15" t="s">
        <v>844</v>
      </c>
      <c r="D185" s="27">
        <v>30800</v>
      </c>
      <c r="E185" s="28">
        <v>42055</v>
      </c>
      <c r="F185" s="28">
        <v>42200</v>
      </c>
      <c r="G185" s="15" t="s">
        <v>818</v>
      </c>
      <c r="H185" s="28">
        <v>42282</v>
      </c>
      <c r="I185" s="28" t="s">
        <v>1043</v>
      </c>
      <c r="J185" s="28">
        <v>42431</v>
      </c>
      <c r="K185" s="15" t="s">
        <v>987</v>
      </c>
      <c r="L185" s="15" t="s">
        <v>66</v>
      </c>
      <c r="M185" s="15" t="s">
        <v>988</v>
      </c>
    </row>
    <row r="186" spans="1:13" x14ac:dyDescent="0.2">
      <c r="A186" s="26">
        <v>103264321</v>
      </c>
      <c r="B186" s="15" t="s">
        <v>32</v>
      </c>
      <c r="C186" s="15" t="s">
        <v>844</v>
      </c>
      <c r="D186" s="27">
        <v>19200</v>
      </c>
      <c r="E186" s="28">
        <v>41674</v>
      </c>
      <c r="F186" s="28">
        <v>41802</v>
      </c>
      <c r="G186" s="15" t="s">
        <v>1048</v>
      </c>
      <c r="H186" s="28">
        <v>41894</v>
      </c>
      <c r="I186" s="28" t="s">
        <v>448</v>
      </c>
      <c r="J186" s="28">
        <v>42186</v>
      </c>
      <c r="K186" s="15" t="s">
        <v>1051</v>
      </c>
      <c r="L186" s="15" t="s">
        <v>66</v>
      </c>
      <c r="M186" s="15" t="s">
        <v>1052</v>
      </c>
    </row>
    <row r="187" spans="1:13" x14ac:dyDescent="0.2">
      <c r="A187" s="26">
        <v>103485484</v>
      </c>
      <c r="B187" s="15" t="s">
        <v>32</v>
      </c>
      <c r="C187" s="15" t="s">
        <v>844</v>
      </c>
      <c r="D187" s="27">
        <v>8640</v>
      </c>
      <c r="E187" s="28">
        <v>41724</v>
      </c>
      <c r="F187" s="28">
        <v>41806</v>
      </c>
      <c r="G187" s="15" t="s">
        <v>1048</v>
      </c>
      <c r="H187" s="28">
        <v>41894</v>
      </c>
      <c r="I187" s="28" t="s">
        <v>1055</v>
      </c>
      <c r="J187" s="28">
        <v>42186</v>
      </c>
      <c r="K187" s="15" t="s">
        <v>1058</v>
      </c>
      <c r="L187" s="15" t="s">
        <v>66</v>
      </c>
      <c r="M187" s="15" t="s">
        <v>1059</v>
      </c>
    </row>
    <row r="188" spans="1:13" x14ac:dyDescent="0.2">
      <c r="A188" s="26">
        <v>101274635</v>
      </c>
      <c r="B188" s="15" t="s">
        <v>32</v>
      </c>
      <c r="C188" s="15" t="s">
        <v>844</v>
      </c>
      <c r="D188" s="27">
        <v>4320</v>
      </c>
      <c r="E188" s="28">
        <v>41446</v>
      </c>
      <c r="F188" s="28">
        <v>41709</v>
      </c>
      <c r="G188" s="15" t="s">
        <v>827</v>
      </c>
      <c r="H188" s="28">
        <v>41837</v>
      </c>
      <c r="I188" s="28" t="s">
        <v>493</v>
      </c>
      <c r="J188" s="28">
        <v>42186</v>
      </c>
      <c r="K188" s="15" t="s">
        <v>1064</v>
      </c>
      <c r="L188" s="15" t="s">
        <v>66</v>
      </c>
      <c r="M188" s="15" t="s">
        <v>1065</v>
      </c>
    </row>
    <row r="189" spans="1:13" x14ac:dyDescent="0.2">
      <c r="A189" s="26">
        <v>101561969</v>
      </c>
      <c r="B189" s="15" t="s">
        <v>32</v>
      </c>
      <c r="C189" s="15" t="s">
        <v>844</v>
      </c>
      <c r="D189" s="27">
        <v>4320</v>
      </c>
      <c r="E189" s="28">
        <v>41643</v>
      </c>
      <c r="F189" s="28">
        <v>41715</v>
      </c>
      <c r="G189" s="15" t="s">
        <v>827</v>
      </c>
      <c r="H189" s="28">
        <v>41837</v>
      </c>
      <c r="I189" s="28" t="s">
        <v>769</v>
      </c>
      <c r="J189" s="28">
        <v>42186</v>
      </c>
      <c r="K189" s="15" t="s">
        <v>1071</v>
      </c>
      <c r="L189" s="15" t="s">
        <v>66</v>
      </c>
      <c r="M189" s="15" t="s">
        <v>1072</v>
      </c>
    </row>
    <row r="190" spans="1:13" x14ac:dyDescent="0.2">
      <c r="A190" s="26">
        <v>104563984</v>
      </c>
      <c r="B190" s="15" t="s">
        <v>53</v>
      </c>
      <c r="C190" s="15" t="s">
        <v>844</v>
      </c>
      <c r="D190" s="27">
        <v>17280</v>
      </c>
      <c r="E190" s="28">
        <v>41748</v>
      </c>
      <c r="F190" s="28">
        <v>41866</v>
      </c>
      <c r="G190" s="15" t="s">
        <v>1075</v>
      </c>
      <c r="H190" s="28">
        <v>41935</v>
      </c>
      <c r="I190" s="28" t="s">
        <v>208</v>
      </c>
      <c r="J190" s="28">
        <v>42186</v>
      </c>
      <c r="K190" s="15" t="s">
        <v>222</v>
      </c>
      <c r="L190" s="15" t="s">
        <v>66</v>
      </c>
      <c r="M190" s="15" t="s">
        <v>223</v>
      </c>
    </row>
    <row r="191" spans="1:13" x14ac:dyDescent="0.2">
      <c r="A191" s="26">
        <v>104227089</v>
      </c>
      <c r="B191" s="15" t="s">
        <v>32</v>
      </c>
      <c r="C191" s="15" t="s">
        <v>844</v>
      </c>
      <c r="D191" s="27">
        <v>21600</v>
      </c>
      <c r="E191" s="28">
        <v>41787</v>
      </c>
      <c r="F191" s="28">
        <v>41864</v>
      </c>
      <c r="G191" s="15" t="s">
        <v>1075</v>
      </c>
      <c r="H191" s="28">
        <v>41935</v>
      </c>
      <c r="I191" s="28" t="s">
        <v>208</v>
      </c>
      <c r="J191" s="28">
        <v>42186</v>
      </c>
      <c r="K191" s="15" t="s">
        <v>1051</v>
      </c>
      <c r="L191" s="15" t="s">
        <v>66</v>
      </c>
      <c r="M191" s="15" t="s">
        <v>1052</v>
      </c>
    </row>
    <row r="192" spans="1:13" x14ac:dyDescent="0.2">
      <c r="A192" s="26">
        <v>104585839</v>
      </c>
      <c r="B192" s="15" t="s">
        <v>32</v>
      </c>
      <c r="C192" s="15" t="s">
        <v>844</v>
      </c>
      <c r="D192" s="27">
        <v>8180</v>
      </c>
      <c r="E192" s="28">
        <v>41368</v>
      </c>
      <c r="F192" s="28">
        <v>41866</v>
      </c>
      <c r="G192" s="15" t="s">
        <v>1075</v>
      </c>
      <c r="H192" s="28">
        <v>41935</v>
      </c>
      <c r="I192" s="28" t="s">
        <v>208</v>
      </c>
      <c r="J192" s="28">
        <v>42186</v>
      </c>
      <c r="K192" s="15" t="s">
        <v>1084</v>
      </c>
      <c r="L192" s="15" t="s">
        <v>66</v>
      </c>
      <c r="M192" s="15" t="s">
        <v>1085</v>
      </c>
    </row>
    <row r="193" spans="1:13" x14ac:dyDescent="0.2">
      <c r="A193" s="26">
        <v>104585840</v>
      </c>
      <c r="B193" s="15" t="s">
        <v>32</v>
      </c>
      <c r="C193" s="15" t="s">
        <v>844</v>
      </c>
      <c r="D193" s="27">
        <v>17280</v>
      </c>
      <c r="E193" s="28">
        <v>41423</v>
      </c>
      <c r="F193" s="28">
        <v>41866</v>
      </c>
      <c r="G193" s="15" t="s">
        <v>1075</v>
      </c>
      <c r="H193" s="28">
        <v>41935</v>
      </c>
      <c r="I193" s="28" t="s">
        <v>208</v>
      </c>
      <c r="J193" s="28">
        <v>42186</v>
      </c>
      <c r="K193" s="15" t="s">
        <v>1084</v>
      </c>
      <c r="L193" s="15" t="s">
        <v>66</v>
      </c>
      <c r="M193" s="15" t="s">
        <v>1085</v>
      </c>
    </row>
    <row r="194" spans="1:13" x14ac:dyDescent="0.2">
      <c r="A194" s="26">
        <v>101848665</v>
      </c>
      <c r="B194" s="15" t="s">
        <v>32</v>
      </c>
      <c r="C194" s="15" t="s">
        <v>844</v>
      </c>
      <c r="D194" s="27">
        <v>43200</v>
      </c>
      <c r="E194" s="28">
        <v>41541</v>
      </c>
      <c r="F194" s="28">
        <v>41743</v>
      </c>
      <c r="G194" s="15" t="s">
        <v>324</v>
      </c>
      <c r="H194" s="28">
        <v>41857</v>
      </c>
      <c r="I194" s="28" t="s">
        <v>267</v>
      </c>
      <c r="J194" s="28">
        <v>42186</v>
      </c>
      <c r="K194" s="15" t="s">
        <v>1093</v>
      </c>
      <c r="L194" s="15" t="s">
        <v>49</v>
      </c>
      <c r="M194" s="15" t="s">
        <v>1094</v>
      </c>
    </row>
    <row r="195" spans="1:13" x14ac:dyDescent="0.2">
      <c r="A195" s="26">
        <v>102795275</v>
      </c>
      <c r="B195" s="15" t="s">
        <v>32</v>
      </c>
      <c r="C195" s="15" t="s">
        <v>844</v>
      </c>
      <c r="D195" s="27">
        <v>43200</v>
      </c>
      <c r="E195" s="28">
        <v>41657</v>
      </c>
      <c r="F195" s="28">
        <v>41774</v>
      </c>
      <c r="G195" s="15" t="s">
        <v>447</v>
      </c>
      <c r="H195" s="28">
        <v>41878</v>
      </c>
      <c r="I195" s="28" t="s">
        <v>1055</v>
      </c>
      <c r="J195" s="28">
        <v>42186</v>
      </c>
      <c r="K195" s="15" t="s">
        <v>1100</v>
      </c>
      <c r="L195" s="15" t="s">
        <v>66</v>
      </c>
      <c r="M195" s="15" t="s">
        <v>1101</v>
      </c>
    </row>
    <row r="196" spans="1:13" x14ac:dyDescent="0.2">
      <c r="A196" s="26">
        <v>103658742</v>
      </c>
      <c r="B196" s="15" t="s">
        <v>53</v>
      </c>
      <c r="C196" s="15" t="s">
        <v>844</v>
      </c>
      <c r="D196" s="27">
        <v>47520</v>
      </c>
      <c r="E196" s="28">
        <v>41733</v>
      </c>
      <c r="F196" s="28">
        <v>41835</v>
      </c>
      <c r="G196" s="15" t="s">
        <v>1104</v>
      </c>
      <c r="H196" s="28">
        <v>41912</v>
      </c>
      <c r="I196" s="28" t="s">
        <v>208</v>
      </c>
      <c r="J196" s="28">
        <v>42186</v>
      </c>
      <c r="K196" s="15" t="s">
        <v>134</v>
      </c>
      <c r="L196" s="15" t="s">
        <v>49</v>
      </c>
      <c r="M196" s="15" t="s">
        <v>135</v>
      </c>
    </row>
    <row r="197" spans="1:13" x14ac:dyDescent="0.2">
      <c r="A197" s="26">
        <v>103659045</v>
      </c>
      <c r="B197" s="15" t="s">
        <v>32</v>
      </c>
      <c r="C197" s="15" t="s">
        <v>844</v>
      </c>
      <c r="D197" s="27">
        <v>21600</v>
      </c>
      <c r="E197" s="28">
        <v>41744</v>
      </c>
      <c r="F197" s="28">
        <v>41835</v>
      </c>
      <c r="G197" s="15" t="s">
        <v>1104</v>
      </c>
      <c r="H197" s="28">
        <v>41912</v>
      </c>
      <c r="I197" s="28" t="s">
        <v>216</v>
      </c>
      <c r="J197" s="28">
        <v>42186</v>
      </c>
      <c r="K197" s="15" t="s">
        <v>1112</v>
      </c>
      <c r="L197" s="15" t="s">
        <v>66</v>
      </c>
      <c r="M197" s="15" t="s">
        <v>1113</v>
      </c>
    </row>
    <row r="198" spans="1:13" x14ac:dyDescent="0.2">
      <c r="A198" s="26">
        <v>105804354</v>
      </c>
      <c r="B198" s="15" t="s">
        <v>32</v>
      </c>
      <c r="C198" s="15" t="s">
        <v>844</v>
      </c>
      <c r="D198" s="27">
        <v>51840</v>
      </c>
      <c r="E198" s="28">
        <v>41320</v>
      </c>
      <c r="F198" s="28">
        <v>41928</v>
      </c>
      <c r="G198" s="15" t="s">
        <v>126</v>
      </c>
      <c r="H198" s="28">
        <v>41975</v>
      </c>
      <c r="I198" s="28" t="s">
        <v>127</v>
      </c>
      <c r="J198" s="28">
        <v>42186</v>
      </c>
      <c r="K198" s="15" t="s">
        <v>1119</v>
      </c>
      <c r="L198" s="15" t="s">
        <v>66</v>
      </c>
      <c r="M198" s="15" t="s">
        <v>1120</v>
      </c>
    </row>
    <row r="199" spans="1:13" x14ac:dyDescent="0.2">
      <c r="A199" s="26">
        <v>108577206</v>
      </c>
      <c r="B199" s="15" t="s">
        <v>53</v>
      </c>
      <c r="C199" s="15" t="s">
        <v>844</v>
      </c>
      <c r="D199" s="27">
        <v>75600</v>
      </c>
      <c r="E199" s="28">
        <v>41951</v>
      </c>
      <c r="F199" s="28">
        <v>42079</v>
      </c>
      <c r="G199" s="15" t="s">
        <v>378</v>
      </c>
      <c r="H199" s="28">
        <v>42173</v>
      </c>
      <c r="I199" s="28" t="s">
        <v>1123</v>
      </c>
      <c r="J199" s="28">
        <v>42327</v>
      </c>
      <c r="K199" s="15" t="s">
        <v>1125</v>
      </c>
      <c r="L199" s="15" t="s">
        <v>49</v>
      </c>
      <c r="M199" s="15" t="s">
        <v>135</v>
      </c>
    </row>
    <row r="200" spans="1:13" x14ac:dyDescent="0.2">
      <c r="A200" s="26">
        <v>108530714</v>
      </c>
      <c r="B200" s="15" t="s">
        <v>32</v>
      </c>
      <c r="C200" s="15" t="s">
        <v>844</v>
      </c>
      <c r="D200" s="27">
        <v>93016</v>
      </c>
      <c r="E200" s="28">
        <v>42013</v>
      </c>
      <c r="F200" s="28">
        <v>42075</v>
      </c>
      <c r="G200" s="15" t="s">
        <v>378</v>
      </c>
      <c r="H200" s="28">
        <v>42173</v>
      </c>
      <c r="I200" s="28" t="s">
        <v>1123</v>
      </c>
      <c r="J200" s="28">
        <v>42327</v>
      </c>
      <c r="K200" s="15" t="s">
        <v>689</v>
      </c>
      <c r="L200" s="15" t="s">
        <v>66</v>
      </c>
      <c r="M200" s="15" t="s">
        <v>690</v>
      </c>
    </row>
    <row r="201" spans="1:13" x14ac:dyDescent="0.2">
      <c r="A201" s="26">
        <v>105588652</v>
      </c>
      <c r="B201" s="15" t="s">
        <v>53</v>
      </c>
      <c r="C201" s="15" t="s">
        <v>1132</v>
      </c>
      <c r="D201" s="27">
        <v>10800</v>
      </c>
      <c r="E201" s="28">
        <v>41900</v>
      </c>
      <c r="F201" s="28">
        <v>41927</v>
      </c>
      <c r="G201" s="15" t="s">
        <v>126</v>
      </c>
      <c r="H201" s="28">
        <v>41975</v>
      </c>
      <c r="I201" s="28" t="s">
        <v>127</v>
      </c>
      <c r="J201" s="28">
        <v>42200</v>
      </c>
      <c r="K201" s="15" t="s">
        <v>1137</v>
      </c>
      <c r="L201" s="15" t="s">
        <v>66</v>
      </c>
      <c r="M201" s="15" t="s">
        <v>1138</v>
      </c>
    </row>
    <row r="202" spans="1:13" x14ac:dyDescent="0.2">
      <c r="A202" s="26">
        <v>103187079</v>
      </c>
      <c r="B202" s="15" t="s">
        <v>32</v>
      </c>
      <c r="C202" s="15" t="s">
        <v>1132</v>
      </c>
      <c r="D202" s="27">
        <v>21600</v>
      </c>
      <c r="E202" s="28">
        <v>41451</v>
      </c>
      <c r="F202" s="28">
        <v>41802</v>
      </c>
      <c r="G202" s="15" t="s">
        <v>245</v>
      </c>
      <c r="H202" s="28">
        <v>41899</v>
      </c>
      <c r="I202" s="28" t="s">
        <v>448</v>
      </c>
      <c r="J202" s="28">
        <v>42200</v>
      </c>
      <c r="K202" s="15" t="s">
        <v>1144</v>
      </c>
      <c r="L202" s="15" t="s">
        <v>66</v>
      </c>
      <c r="M202" s="15" t="s">
        <v>1145</v>
      </c>
    </row>
    <row r="203" spans="1:13" x14ac:dyDescent="0.2">
      <c r="A203" s="26">
        <v>100871125</v>
      </c>
      <c r="B203" s="15" t="s">
        <v>32</v>
      </c>
      <c r="C203" s="15" t="s">
        <v>1132</v>
      </c>
      <c r="D203" s="27">
        <v>12960</v>
      </c>
      <c r="E203" s="28">
        <v>41638</v>
      </c>
      <c r="F203" s="28">
        <v>41687</v>
      </c>
      <c r="G203" s="15" t="s">
        <v>472</v>
      </c>
      <c r="H203" s="28">
        <v>41824</v>
      </c>
      <c r="I203" s="28" t="s">
        <v>47</v>
      </c>
      <c r="J203" s="28" t="s">
        <v>47</v>
      </c>
      <c r="K203" s="15" t="s">
        <v>479</v>
      </c>
      <c r="L203" s="15" t="s">
        <v>66</v>
      </c>
      <c r="M203" s="15" t="s">
        <v>480</v>
      </c>
    </row>
    <row r="204" spans="1:13" x14ac:dyDescent="0.2">
      <c r="A204" s="26">
        <v>103820306</v>
      </c>
      <c r="B204" s="15" t="s">
        <v>32</v>
      </c>
      <c r="C204" s="15" t="s">
        <v>1147</v>
      </c>
      <c r="D204" s="27">
        <v>21600</v>
      </c>
      <c r="E204" s="28">
        <v>41626</v>
      </c>
      <c r="F204" s="28">
        <v>41835</v>
      </c>
      <c r="G204" s="15" t="s">
        <v>215</v>
      </c>
      <c r="H204" s="28">
        <v>41915</v>
      </c>
      <c r="I204" s="28" t="s">
        <v>216</v>
      </c>
      <c r="J204" s="28">
        <v>42200</v>
      </c>
      <c r="K204" s="15" t="s">
        <v>1150</v>
      </c>
      <c r="L204" s="15" t="s">
        <v>49</v>
      </c>
      <c r="M204" s="15" t="s">
        <v>1151</v>
      </c>
    </row>
    <row r="205" spans="1:13" x14ac:dyDescent="0.2">
      <c r="A205" s="26">
        <v>105588652</v>
      </c>
      <c r="B205" s="15" t="s">
        <v>32</v>
      </c>
      <c r="C205" s="15" t="s">
        <v>1147</v>
      </c>
      <c r="D205" s="27">
        <v>10800</v>
      </c>
      <c r="E205" s="28">
        <v>41900</v>
      </c>
      <c r="F205" s="28">
        <v>41927</v>
      </c>
      <c r="G205" s="15" t="s">
        <v>126</v>
      </c>
      <c r="H205" s="28">
        <v>41975</v>
      </c>
      <c r="I205" s="28" t="s">
        <v>127</v>
      </c>
      <c r="J205" s="28">
        <v>42200</v>
      </c>
      <c r="K205" s="15" t="s">
        <v>1137</v>
      </c>
      <c r="L205" s="15" t="s">
        <v>66</v>
      </c>
      <c r="M205" s="15" t="s">
        <v>1138</v>
      </c>
    </row>
    <row r="206" spans="1:13" x14ac:dyDescent="0.2">
      <c r="A206" s="26">
        <v>100094357</v>
      </c>
      <c r="B206" s="15" t="s">
        <v>32</v>
      </c>
      <c r="C206" s="15" t="s">
        <v>1147</v>
      </c>
      <c r="D206" s="27">
        <v>43200</v>
      </c>
      <c r="E206" s="28">
        <v>41545</v>
      </c>
      <c r="F206" s="28">
        <v>41653</v>
      </c>
      <c r="G206" s="15" t="s">
        <v>237</v>
      </c>
      <c r="H206" s="28">
        <v>41799</v>
      </c>
      <c r="I206" s="28" t="s">
        <v>811</v>
      </c>
      <c r="J206" s="28">
        <v>42200</v>
      </c>
      <c r="K206" s="15" t="s">
        <v>1158</v>
      </c>
      <c r="L206" s="15" t="s">
        <v>49</v>
      </c>
      <c r="M206" s="15" t="s">
        <v>1159</v>
      </c>
    </row>
    <row r="207" spans="1:13" x14ac:dyDescent="0.2">
      <c r="A207" s="26">
        <v>103188068</v>
      </c>
      <c r="B207" s="15" t="s">
        <v>32</v>
      </c>
      <c r="C207" s="15" t="s">
        <v>1147</v>
      </c>
      <c r="D207" s="27">
        <v>43200</v>
      </c>
      <c r="E207" s="28">
        <v>41507</v>
      </c>
      <c r="F207" s="28">
        <v>41802</v>
      </c>
      <c r="G207" s="15" t="s">
        <v>245</v>
      </c>
      <c r="H207" s="28">
        <v>41899</v>
      </c>
      <c r="I207" s="28" t="s">
        <v>216</v>
      </c>
      <c r="J207" s="28">
        <v>42200</v>
      </c>
      <c r="K207" s="15" t="s">
        <v>1164</v>
      </c>
      <c r="L207" s="15" t="s">
        <v>66</v>
      </c>
      <c r="M207" s="15" t="s">
        <v>1165</v>
      </c>
    </row>
    <row r="208" spans="1:13" x14ac:dyDescent="0.2">
      <c r="A208" s="26">
        <v>109110647</v>
      </c>
      <c r="B208" s="15" t="s">
        <v>32</v>
      </c>
      <c r="C208" s="15" t="s">
        <v>1167</v>
      </c>
      <c r="D208" s="27">
        <v>9200</v>
      </c>
      <c r="E208" s="28">
        <v>42025</v>
      </c>
      <c r="F208" s="28">
        <v>42108</v>
      </c>
      <c r="G208" s="15" t="s">
        <v>512</v>
      </c>
      <c r="H208" s="28">
        <v>42200</v>
      </c>
      <c r="I208" s="28" t="s">
        <v>47</v>
      </c>
      <c r="J208" s="28" t="s">
        <v>47</v>
      </c>
      <c r="K208" s="15" t="s">
        <v>1170</v>
      </c>
      <c r="L208" s="15" t="s">
        <v>66</v>
      </c>
      <c r="M208" s="15" t="s">
        <v>1171</v>
      </c>
    </row>
    <row r="209" spans="1:13" x14ac:dyDescent="0.2">
      <c r="A209" s="26">
        <v>102606910</v>
      </c>
      <c r="B209" s="15" t="s">
        <v>32</v>
      </c>
      <c r="C209" s="15" t="s">
        <v>1173</v>
      </c>
      <c r="D209" s="27">
        <v>17280</v>
      </c>
      <c r="E209" s="28">
        <v>41684</v>
      </c>
      <c r="F209" s="28">
        <v>41773</v>
      </c>
      <c r="G209" s="15" t="s">
        <v>447</v>
      </c>
      <c r="H209" s="28">
        <v>41878</v>
      </c>
      <c r="I209" s="28" t="s">
        <v>1055</v>
      </c>
      <c r="J209" s="28">
        <v>42186</v>
      </c>
      <c r="K209" s="15" t="s">
        <v>1177</v>
      </c>
      <c r="L209" s="15" t="s">
        <v>66</v>
      </c>
      <c r="M209" s="15" t="s">
        <v>1178</v>
      </c>
    </row>
    <row r="210" spans="1:13" x14ac:dyDescent="0.2">
      <c r="A210" s="26">
        <v>26176317</v>
      </c>
      <c r="B210" s="15" t="s">
        <v>32</v>
      </c>
      <c r="C210" s="15" t="s">
        <v>1180</v>
      </c>
      <c r="D210" s="27">
        <v>43200</v>
      </c>
      <c r="E210" s="28">
        <v>41544</v>
      </c>
      <c r="F210" s="28">
        <v>41593</v>
      </c>
      <c r="G210" s="15" t="s">
        <v>73</v>
      </c>
      <c r="H210" s="28">
        <v>41674</v>
      </c>
      <c r="I210" s="28" t="s">
        <v>74</v>
      </c>
      <c r="J210" s="28">
        <v>42202</v>
      </c>
      <c r="K210" s="15" t="s">
        <v>1186</v>
      </c>
      <c r="L210" s="15" t="s">
        <v>49</v>
      </c>
      <c r="M210" s="15" t="s">
        <v>1187</v>
      </c>
    </row>
    <row r="211" spans="1:13" x14ac:dyDescent="0.2">
      <c r="A211" s="26">
        <v>105748210</v>
      </c>
      <c r="B211" s="15" t="s">
        <v>32</v>
      </c>
      <c r="C211" s="15" t="s">
        <v>1180</v>
      </c>
      <c r="D211" s="27">
        <v>43200</v>
      </c>
      <c r="E211" s="28">
        <v>41810</v>
      </c>
      <c r="F211" s="28">
        <v>41928</v>
      </c>
      <c r="G211" s="15" t="s">
        <v>126</v>
      </c>
      <c r="H211" s="28">
        <v>41975</v>
      </c>
      <c r="I211" s="28" t="s">
        <v>127</v>
      </c>
      <c r="J211" s="28">
        <v>42200</v>
      </c>
      <c r="K211" s="15" t="s">
        <v>134</v>
      </c>
      <c r="L211" s="15" t="s">
        <v>49</v>
      </c>
      <c r="M211" s="15" t="s">
        <v>135</v>
      </c>
    </row>
    <row r="212" spans="1:13" x14ac:dyDescent="0.2">
      <c r="A212" s="26">
        <v>105747952</v>
      </c>
      <c r="B212" s="15" t="s">
        <v>32</v>
      </c>
      <c r="C212" s="15" t="s">
        <v>1180</v>
      </c>
      <c r="D212" s="27">
        <v>43200</v>
      </c>
      <c r="E212" s="28">
        <v>41652</v>
      </c>
      <c r="F212" s="28">
        <v>41928</v>
      </c>
      <c r="G212" s="15" t="s">
        <v>126</v>
      </c>
      <c r="H212" s="28">
        <v>41975</v>
      </c>
      <c r="I212" s="28" t="s">
        <v>127</v>
      </c>
      <c r="J212" s="28">
        <v>42200</v>
      </c>
      <c r="K212" s="15" t="s">
        <v>1194</v>
      </c>
      <c r="L212" s="15" t="s">
        <v>66</v>
      </c>
      <c r="M212" s="15" t="s">
        <v>1195</v>
      </c>
    </row>
    <row r="213" spans="1:13" x14ac:dyDescent="0.2">
      <c r="A213" s="26">
        <v>105111903</v>
      </c>
      <c r="B213" s="15" t="s">
        <v>53</v>
      </c>
      <c r="C213" s="15" t="s">
        <v>1197</v>
      </c>
      <c r="D213" s="27">
        <v>21600</v>
      </c>
      <c r="E213" s="28">
        <v>41751</v>
      </c>
      <c r="F213" s="28">
        <v>41897</v>
      </c>
      <c r="G213" s="15" t="s">
        <v>1199</v>
      </c>
      <c r="H213" s="28">
        <v>41949</v>
      </c>
      <c r="I213" s="28" t="s">
        <v>1200</v>
      </c>
      <c r="J213" s="28">
        <v>42186</v>
      </c>
      <c r="K213" s="15" t="s">
        <v>1205</v>
      </c>
      <c r="L213" s="15" t="s">
        <v>66</v>
      </c>
      <c r="M213" s="15" t="s">
        <v>1206</v>
      </c>
    </row>
    <row r="214" spans="1:13" x14ac:dyDescent="0.2">
      <c r="A214" s="26">
        <v>104014115</v>
      </c>
      <c r="B214" s="15" t="s">
        <v>32</v>
      </c>
      <c r="C214" s="15" t="s">
        <v>1208</v>
      </c>
      <c r="D214" s="27">
        <v>77150</v>
      </c>
      <c r="E214" s="28">
        <v>41710</v>
      </c>
      <c r="F214" s="28">
        <v>41835</v>
      </c>
      <c r="G214" s="15" t="s">
        <v>215</v>
      </c>
      <c r="H214" s="28">
        <v>41915</v>
      </c>
      <c r="I214" s="28" t="s">
        <v>208</v>
      </c>
      <c r="J214" s="28">
        <v>42200</v>
      </c>
      <c r="K214" s="15" t="s">
        <v>520</v>
      </c>
      <c r="L214" s="15" t="s">
        <v>49</v>
      </c>
      <c r="M214" s="15" t="s">
        <v>521</v>
      </c>
    </row>
    <row r="215" spans="1:13" x14ac:dyDescent="0.2">
      <c r="E215" s="49"/>
    </row>
    <row r="216" spans="1:13" x14ac:dyDescent="0.2">
      <c r="E216" s="49"/>
    </row>
  </sheetData>
  <autoFilter ref="A1:M214" xr:uid="{00000000-0001-0000-0000-000000000000}"/>
  <conditionalFormatting sqref="M75:M83 M85:M86 M90:M98">
    <cfRule type="duplicateValues" dxfId="3" priority="2"/>
  </conditionalFormatting>
  <conditionalFormatting sqref="A12 A19 A26:A27 A37:A38 A48:A49 A54:A55 A103:A104 A134 A136 A147:A148 A155 A169:A170 A181:A182 A187:A190 A202">
    <cfRule type="duplicateValues" dxfId="2"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Y216"/>
  <sheetViews>
    <sheetView topLeftCell="AC1" workbookViewId="0">
      <selection activeCell="AK1" sqref="AK1"/>
    </sheetView>
  </sheetViews>
  <sheetFormatPr baseColWidth="10" defaultRowHeight="12.75" x14ac:dyDescent="0.2"/>
  <cols>
    <col min="1" max="1" width="11" style="1" customWidth="1"/>
    <col min="2" max="2" width="5.5" style="1" customWidth="1"/>
    <col min="3" max="10" width="11" style="1" customWidth="1"/>
    <col min="11" max="11" width="14.25" style="1" customWidth="1"/>
    <col min="12" max="13" width="11" style="1" customWidth="1"/>
    <col min="14" max="14" width="17" style="1" customWidth="1"/>
    <col min="15" max="42" width="11" style="1" customWidth="1"/>
    <col min="43" max="47" width="4" style="1" customWidth="1"/>
    <col min="48" max="56" width="4.375" style="1" customWidth="1"/>
    <col min="57" max="57" width="4" style="1" customWidth="1"/>
    <col min="58" max="58" width="4.375" style="1" customWidth="1"/>
    <col min="59" max="59" width="4" style="1" customWidth="1"/>
    <col min="60" max="60" width="4.375" style="1" customWidth="1"/>
    <col min="61" max="61" width="4" style="1" customWidth="1"/>
    <col min="62" max="68" width="4.375" style="1" customWidth="1"/>
    <col min="69" max="71" width="4" style="1" customWidth="1"/>
    <col min="72" max="73" width="4.375" style="1" customWidth="1"/>
    <col min="74" max="76" width="3.5" style="1" customWidth="1"/>
    <col min="77" max="16384" width="11" style="1"/>
  </cols>
  <sheetData>
    <row r="1" spans="1:76" ht="51" x14ac:dyDescent="0.2">
      <c r="A1" s="16" t="s">
        <v>0</v>
      </c>
      <c r="B1" s="16" t="s">
        <v>1460</v>
      </c>
      <c r="C1" s="17" t="s">
        <v>1</v>
      </c>
      <c r="D1" s="16" t="s">
        <v>2</v>
      </c>
      <c r="E1" s="18" t="s">
        <v>3</v>
      </c>
      <c r="F1" s="18" t="s">
        <v>1434</v>
      </c>
      <c r="G1" s="18" t="s">
        <v>4</v>
      </c>
      <c r="H1" s="18" t="s">
        <v>1446</v>
      </c>
      <c r="I1" s="18" t="s">
        <v>5</v>
      </c>
      <c r="J1" s="18" t="s">
        <v>6</v>
      </c>
      <c r="K1" s="19" t="s">
        <v>7</v>
      </c>
      <c r="L1" s="20" t="s">
        <v>8</v>
      </c>
      <c r="M1" s="20" t="s">
        <v>1630</v>
      </c>
      <c r="N1" s="18" t="s">
        <v>9</v>
      </c>
      <c r="O1" s="21" t="s">
        <v>10</v>
      </c>
      <c r="P1" s="18" t="s">
        <v>11</v>
      </c>
      <c r="Q1" s="22" t="s">
        <v>12</v>
      </c>
      <c r="R1" s="21" t="s">
        <v>13</v>
      </c>
      <c r="S1" s="22" t="s">
        <v>14</v>
      </c>
      <c r="T1" s="22" t="s">
        <v>15</v>
      </c>
      <c r="U1" s="22" t="s">
        <v>16</v>
      </c>
      <c r="V1" s="16" t="s">
        <v>17</v>
      </c>
      <c r="W1" s="16" t="s">
        <v>1370</v>
      </c>
      <c r="X1" s="18" t="s">
        <v>18</v>
      </c>
      <c r="Y1" s="18" t="s">
        <v>19</v>
      </c>
      <c r="Z1" s="21" t="s">
        <v>20</v>
      </c>
      <c r="AA1" s="18" t="s">
        <v>21</v>
      </c>
      <c r="AB1" s="18" t="s">
        <v>22</v>
      </c>
      <c r="AC1" s="18" t="s">
        <v>23</v>
      </c>
      <c r="AD1" s="18" t="s">
        <v>24</v>
      </c>
      <c r="AE1" s="16" t="s">
        <v>25</v>
      </c>
      <c r="AF1" s="18" t="s">
        <v>26</v>
      </c>
      <c r="AG1" s="18" t="s">
        <v>27</v>
      </c>
      <c r="AH1" s="17" t="s">
        <v>28</v>
      </c>
      <c r="AI1" s="23" t="s">
        <v>29</v>
      </c>
      <c r="AJ1" s="23" t="s">
        <v>30</v>
      </c>
      <c r="AK1" s="24" t="s">
        <v>1429</v>
      </c>
      <c r="AL1" s="24" t="s">
        <v>1430</v>
      </c>
      <c r="AM1" s="24" t="s">
        <v>1431</v>
      </c>
      <c r="AN1" s="24" t="s">
        <v>1432</v>
      </c>
      <c r="AO1" s="24" t="s">
        <v>1433</v>
      </c>
      <c r="AP1" s="24" t="s">
        <v>1618</v>
      </c>
      <c r="AQ1" s="25" t="s">
        <v>1384</v>
      </c>
      <c r="AR1" s="25" t="s">
        <v>1374</v>
      </c>
      <c r="AS1" s="25" t="s">
        <v>1375</v>
      </c>
      <c r="AT1" s="25" t="s">
        <v>1386</v>
      </c>
      <c r="AU1" s="25" t="s">
        <v>1423</v>
      </c>
      <c r="AV1" s="25" t="s">
        <v>1426</v>
      </c>
      <c r="AW1" s="25" t="s">
        <v>1390</v>
      </c>
      <c r="AX1" s="25" t="s">
        <v>1394</v>
      </c>
      <c r="AY1" s="25" t="s">
        <v>1383</v>
      </c>
      <c r="AZ1" s="25" t="s">
        <v>1382</v>
      </c>
      <c r="BA1" s="25" t="s">
        <v>1399</v>
      </c>
      <c r="BB1" s="25" t="s">
        <v>1379</v>
      </c>
      <c r="BC1" s="25" t="s">
        <v>1402</v>
      </c>
      <c r="BD1" s="25" t="s">
        <v>1427</v>
      </c>
      <c r="BE1" s="25" t="s">
        <v>1422</v>
      </c>
      <c r="BF1" s="25" t="s">
        <v>1378</v>
      </c>
      <c r="BG1" s="25" t="s">
        <v>1425</v>
      </c>
      <c r="BH1" s="25" t="s">
        <v>1407</v>
      </c>
      <c r="BI1" s="25" t="s">
        <v>1424</v>
      </c>
      <c r="BJ1" s="25" t="s">
        <v>1409</v>
      </c>
      <c r="BK1" s="25" t="s">
        <v>1410</v>
      </c>
      <c r="BL1" s="25" t="s">
        <v>1411</v>
      </c>
      <c r="BM1" s="25" t="s">
        <v>1412</v>
      </c>
      <c r="BN1" s="25" t="s">
        <v>1428</v>
      </c>
      <c r="BO1" s="25" t="s">
        <v>1414</v>
      </c>
      <c r="BP1" s="25" t="s">
        <v>1415</v>
      </c>
      <c r="BQ1" s="25" t="s">
        <v>1417</v>
      </c>
      <c r="BR1" s="25" t="s">
        <v>1377</v>
      </c>
      <c r="BS1" s="25" t="s">
        <v>1376</v>
      </c>
      <c r="BT1" s="25" t="s">
        <v>1419</v>
      </c>
      <c r="BU1" s="25" t="s">
        <v>1420</v>
      </c>
      <c r="BV1" s="25" t="s">
        <v>1421</v>
      </c>
      <c r="BW1" s="25" t="s">
        <v>1380</v>
      </c>
      <c r="BX1" s="25" t="s">
        <v>1381</v>
      </c>
    </row>
    <row r="2" spans="1:76" x14ac:dyDescent="0.2">
      <c r="A2" s="26">
        <v>57587752</v>
      </c>
      <c r="B2" s="31" t="str">
        <f t="shared" ref="B2:B36" si="0">HYPERLINK("C:\Users\jilma\OneDrive\Documentos\AGS\2016_BASE_031\Imagenes\"&amp;A2&amp;".tif")</f>
        <v>C:\Users\jilma\OneDrive\Documentos\AGS\2016_BASE_031\Imagenes\57587752.tif</v>
      </c>
      <c r="C2" s="15" t="s">
        <v>31</v>
      </c>
      <c r="D2" s="15" t="s">
        <v>32</v>
      </c>
      <c r="E2" s="15" t="s">
        <v>33</v>
      </c>
      <c r="F2" s="15" t="s">
        <v>1440</v>
      </c>
      <c r="G2" s="15" t="s">
        <v>34</v>
      </c>
      <c r="H2" s="15" t="s">
        <v>1447</v>
      </c>
      <c r="I2" s="15" t="s">
        <v>35</v>
      </c>
      <c r="J2" s="15" t="s">
        <v>36</v>
      </c>
      <c r="K2" s="27">
        <v>120840</v>
      </c>
      <c r="L2" s="28">
        <v>40606</v>
      </c>
      <c r="M2" s="32">
        <f>+(Q2-L2)/30</f>
        <v>33.93333333333333</v>
      </c>
      <c r="N2" s="15" t="s">
        <v>37</v>
      </c>
      <c r="O2" s="15" t="s">
        <v>38</v>
      </c>
      <c r="P2" s="15" t="s">
        <v>39</v>
      </c>
      <c r="Q2" s="28">
        <v>41624</v>
      </c>
      <c r="R2" s="15" t="s">
        <v>40</v>
      </c>
      <c r="S2" s="28" t="s">
        <v>41</v>
      </c>
      <c r="T2" s="28" t="s">
        <v>42</v>
      </c>
      <c r="U2" s="28">
        <v>42159</v>
      </c>
      <c r="V2" s="15" t="s">
        <v>43</v>
      </c>
      <c r="W2" s="26" t="s">
        <v>1376</v>
      </c>
      <c r="X2" s="15" t="s">
        <v>44</v>
      </c>
      <c r="Y2" s="15" t="s">
        <v>45</v>
      </c>
      <c r="Z2" s="29" t="s">
        <v>46</v>
      </c>
      <c r="AA2" s="15" t="s">
        <v>47</v>
      </c>
      <c r="AB2" s="15" t="s">
        <v>47</v>
      </c>
      <c r="AC2" s="15" t="s">
        <v>47</v>
      </c>
      <c r="AD2" s="15" t="s">
        <v>47</v>
      </c>
      <c r="AE2" s="26" t="s">
        <v>47</v>
      </c>
      <c r="AF2" s="15" t="s">
        <v>48</v>
      </c>
      <c r="AG2" s="15" t="s">
        <v>49</v>
      </c>
      <c r="AH2" s="15" t="s">
        <v>50</v>
      </c>
      <c r="AI2" s="15" t="s">
        <v>51</v>
      </c>
      <c r="AJ2" s="15" t="s">
        <v>52</v>
      </c>
      <c r="AK2" s="30" t="s">
        <v>1484</v>
      </c>
      <c r="AL2" s="30" t="s">
        <v>1621</v>
      </c>
      <c r="AM2" s="30" t="s">
        <v>1470</v>
      </c>
      <c r="AN2" s="30" t="s">
        <v>1442</v>
      </c>
      <c r="AO2" s="30" t="s">
        <v>1443</v>
      </c>
      <c r="AP2" s="30" t="s">
        <v>1470</v>
      </c>
      <c r="AQ2" s="30" t="s">
        <v>1470</v>
      </c>
      <c r="AR2" s="30" t="s">
        <v>1470</v>
      </c>
      <c r="AS2" s="30" t="s">
        <v>1470</v>
      </c>
      <c r="AT2" s="30" t="s">
        <v>1470</v>
      </c>
      <c r="AU2" s="30" t="s">
        <v>1470</v>
      </c>
      <c r="AV2" s="30" t="s">
        <v>1470</v>
      </c>
      <c r="AW2" s="30" t="s">
        <v>1470</v>
      </c>
      <c r="AX2" s="30" t="s">
        <v>1470</v>
      </c>
      <c r="AY2" s="30" t="s">
        <v>1470</v>
      </c>
      <c r="AZ2" s="30" t="s">
        <v>1470</v>
      </c>
      <c r="BA2" s="30" t="s">
        <v>1470</v>
      </c>
      <c r="BB2" s="30" t="s">
        <v>1470</v>
      </c>
      <c r="BC2" s="30" t="s">
        <v>1470</v>
      </c>
      <c r="BD2" s="30" t="s">
        <v>1470</v>
      </c>
      <c r="BE2" s="30" t="s">
        <v>1470</v>
      </c>
      <c r="BF2" s="30" t="s">
        <v>1470</v>
      </c>
      <c r="BG2" s="30" t="s">
        <v>1470</v>
      </c>
      <c r="BH2" s="30" t="s">
        <v>1470</v>
      </c>
      <c r="BI2" s="30" t="s">
        <v>1470</v>
      </c>
      <c r="BJ2" s="30" t="s">
        <v>1470</v>
      </c>
      <c r="BK2" s="30" t="s">
        <v>1470</v>
      </c>
      <c r="BL2" s="30" t="s">
        <v>1470</v>
      </c>
      <c r="BM2" s="30" t="s">
        <v>1470</v>
      </c>
      <c r="BN2" s="30" t="s">
        <v>1470</v>
      </c>
      <c r="BO2" s="30" t="s">
        <v>1470</v>
      </c>
      <c r="BP2" s="30" t="s">
        <v>1470</v>
      </c>
      <c r="BQ2" s="30" t="s">
        <v>1470</v>
      </c>
      <c r="BR2" s="30" t="s">
        <v>1470</v>
      </c>
      <c r="BS2" s="30" t="s">
        <v>1633</v>
      </c>
      <c r="BT2" s="30" t="s">
        <v>1470</v>
      </c>
      <c r="BU2" s="30" t="s">
        <v>1470</v>
      </c>
      <c r="BV2" s="30" t="s">
        <v>1470</v>
      </c>
      <c r="BW2" s="30" t="s">
        <v>1470</v>
      </c>
      <c r="BX2" s="30" t="s">
        <v>1470</v>
      </c>
    </row>
    <row r="3" spans="1:76" x14ac:dyDescent="0.2">
      <c r="A3" s="26">
        <v>57587752</v>
      </c>
      <c r="B3" s="31" t="str">
        <f t="shared" si="0"/>
        <v>C:\Users\jilma\OneDrive\Documentos\AGS\2016_BASE_031\Imagenes\57587752.tif</v>
      </c>
      <c r="C3" s="15" t="s">
        <v>31</v>
      </c>
      <c r="D3" s="15" t="s">
        <v>53</v>
      </c>
      <c r="E3" s="15" t="s">
        <v>33</v>
      </c>
      <c r="F3" s="15" t="s">
        <v>1440</v>
      </c>
      <c r="G3" s="15" t="s">
        <v>34</v>
      </c>
      <c r="H3" s="15" t="s">
        <v>1447</v>
      </c>
      <c r="I3" s="15" t="s">
        <v>35</v>
      </c>
      <c r="J3" s="15" t="s">
        <v>36</v>
      </c>
      <c r="K3" s="27">
        <v>62938</v>
      </c>
      <c r="L3" s="28">
        <v>40606</v>
      </c>
      <c r="M3" s="32">
        <f t="shared" ref="M3:M66" si="1">+(Q3-L3)/30</f>
        <v>33.93333333333333</v>
      </c>
      <c r="N3" s="15" t="s">
        <v>37</v>
      </c>
      <c r="O3" s="15" t="s">
        <v>38</v>
      </c>
      <c r="P3" s="15" t="s">
        <v>39</v>
      </c>
      <c r="Q3" s="28">
        <v>41624</v>
      </c>
      <c r="R3" s="15" t="s">
        <v>40</v>
      </c>
      <c r="S3" s="28" t="s">
        <v>41</v>
      </c>
      <c r="T3" s="28" t="s">
        <v>42</v>
      </c>
      <c r="U3" s="28">
        <v>42159</v>
      </c>
      <c r="V3" s="15" t="s">
        <v>54</v>
      </c>
      <c r="W3" s="26" t="s">
        <v>1404</v>
      </c>
      <c r="X3" s="15" t="s">
        <v>44</v>
      </c>
      <c r="Y3" s="15" t="s">
        <v>45</v>
      </c>
      <c r="Z3" s="29" t="s">
        <v>46</v>
      </c>
      <c r="AA3" s="15" t="s">
        <v>47</v>
      </c>
      <c r="AB3" s="15" t="s">
        <v>47</v>
      </c>
      <c r="AC3" s="15" t="s">
        <v>47</v>
      </c>
      <c r="AD3" s="15" t="s">
        <v>47</v>
      </c>
      <c r="AE3" s="26" t="s">
        <v>47</v>
      </c>
      <c r="AF3" s="15" t="s">
        <v>48</v>
      </c>
      <c r="AG3" s="15" t="s">
        <v>49</v>
      </c>
      <c r="AH3" s="15" t="s">
        <v>50</v>
      </c>
      <c r="AI3" s="15" t="s">
        <v>51</v>
      </c>
      <c r="AJ3" s="15" t="s">
        <v>52</v>
      </c>
      <c r="AK3" s="30" t="s">
        <v>1484</v>
      </c>
      <c r="AL3" s="30" t="s">
        <v>1621</v>
      </c>
      <c r="AM3" s="30" t="s">
        <v>1470</v>
      </c>
      <c r="AN3" s="30" t="s">
        <v>1720</v>
      </c>
      <c r="AO3" s="30" t="s">
        <v>1443</v>
      </c>
      <c r="AP3" s="30" t="s">
        <v>1470</v>
      </c>
      <c r="AQ3" s="30" t="s">
        <v>1631</v>
      </c>
      <c r="AR3" s="30" t="s">
        <v>1470</v>
      </c>
      <c r="AS3" s="30" t="s">
        <v>1470</v>
      </c>
      <c r="AT3" s="30" t="s">
        <v>1470</v>
      </c>
      <c r="AU3" s="30" t="s">
        <v>1470</v>
      </c>
      <c r="AV3" s="30" t="s">
        <v>1470</v>
      </c>
      <c r="AW3" s="30" t="s">
        <v>1470</v>
      </c>
      <c r="AX3" s="30" t="s">
        <v>1470</v>
      </c>
      <c r="AY3" s="30" t="s">
        <v>1470</v>
      </c>
      <c r="AZ3" s="30" t="s">
        <v>1470</v>
      </c>
      <c r="BA3" s="30" t="s">
        <v>1470</v>
      </c>
      <c r="BB3" s="30" t="s">
        <v>1470</v>
      </c>
      <c r="BC3" s="30" t="s">
        <v>1470</v>
      </c>
      <c r="BD3" s="30" t="s">
        <v>1470</v>
      </c>
      <c r="BE3" s="30" t="s">
        <v>1633</v>
      </c>
      <c r="BF3" s="30" t="s">
        <v>1470</v>
      </c>
      <c r="BG3" s="30" t="s">
        <v>1470</v>
      </c>
      <c r="BH3" s="30" t="s">
        <v>1470</v>
      </c>
      <c r="BI3" s="30" t="s">
        <v>1470</v>
      </c>
      <c r="BJ3" s="30" t="s">
        <v>1470</v>
      </c>
      <c r="BK3" s="30" t="s">
        <v>1470</v>
      </c>
      <c r="BL3" s="30" t="s">
        <v>1470</v>
      </c>
      <c r="BM3" s="30" t="s">
        <v>1470</v>
      </c>
      <c r="BN3" s="30" t="s">
        <v>1470</v>
      </c>
      <c r="BO3" s="30" t="s">
        <v>1470</v>
      </c>
      <c r="BP3" s="30" t="s">
        <v>1470</v>
      </c>
      <c r="BQ3" s="30" t="s">
        <v>1470</v>
      </c>
      <c r="BR3" s="30" t="s">
        <v>1470</v>
      </c>
      <c r="BS3" s="30" t="s">
        <v>1470</v>
      </c>
      <c r="BT3" s="30" t="s">
        <v>1470</v>
      </c>
      <c r="BU3" s="30" t="s">
        <v>1470</v>
      </c>
      <c r="BV3" s="30" t="s">
        <v>1470</v>
      </c>
      <c r="BW3" s="30" t="s">
        <v>1470</v>
      </c>
      <c r="BX3" s="30" t="s">
        <v>1470</v>
      </c>
    </row>
    <row r="4" spans="1:76" x14ac:dyDescent="0.2">
      <c r="A4" s="26">
        <v>57314231</v>
      </c>
      <c r="B4" s="31" t="str">
        <f t="shared" si="0"/>
        <v>C:\Users\jilma\OneDrive\Documentos\AGS\2016_BASE_031\Imagenes\57314231.tif</v>
      </c>
      <c r="C4" s="15" t="s">
        <v>55</v>
      </c>
      <c r="D4" s="15" t="s">
        <v>32</v>
      </c>
      <c r="E4" s="15" t="s">
        <v>56</v>
      </c>
      <c r="F4" s="15" t="s">
        <v>1435</v>
      </c>
      <c r="G4" s="15" t="s">
        <v>57</v>
      </c>
      <c r="H4" s="15" t="s">
        <v>1448</v>
      </c>
      <c r="I4" s="15" t="s">
        <v>58</v>
      </c>
      <c r="J4" s="15" t="s">
        <v>59</v>
      </c>
      <c r="K4" s="27">
        <v>18685300</v>
      </c>
      <c r="L4" s="28">
        <v>41472</v>
      </c>
      <c r="M4" s="32">
        <f t="shared" si="1"/>
        <v>4.8666666666666663</v>
      </c>
      <c r="N4" s="15" t="s">
        <v>60</v>
      </c>
      <c r="O4" s="15" t="s">
        <v>61</v>
      </c>
      <c r="P4" s="15" t="s">
        <v>39</v>
      </c>
      <c r="Q4" s="28">
        <v>41618</v>
      </c>
      <c r="R4" s="15" t="s">
        <v>40</v>
      </c>
      <c r="S4" s="28" t="s">
        <v>41</v>
      </c>
      <c r="T4" s="28" t="s">
        <v>42</v>
      </c>
      <c r="U4" s="28">
        <v>42159</v>
      </c>
      <c r="V4" s="15" t="s">
        <v>62</v>
      </c>
      <c r="W4" s="26" t="s">
        <v>1375</v>
      </c>
      <c r="X4" s="15" t="s">
        <v>44</v>
      </c>
      <c r="Y4" s="15" t="s">
        <v>63</v>
      </c>
      <c r="Z4" s="29" t="s">
        <v>64</v>
      </c>
      <c r="AA4" s="15" t="s">
        <v>47</v>
      </c>
      <c r="AB4" s="15" t="s">
        <v>47</v>
      </c>
      <c r="AC4" s="15" t="s">
        <v>47</v>
      </c>
      <c r="AD4" s="15" t="s">
        <v>47</v>
      </c>
      <c r="AE4" s="26" t="s">
        <v>47</v>
      </c>
      <c r="AF4" s="15" t="s">
        <v>65</v>
      </c>
      <c r="AG4" s="15" t="s">
        <v>66</v>
      </c>
      <c r="AH4" s="15" t="s">
        <v>67</v>
      </c>
      <c r="AI4" s="15" t="s">
        <v>51</v>
      </c>
      <c r="AJ4" s="15" t="s">
        <v>52</v>
      </c>
      <c r="AK4" s="30" t="s">
        <v>1474</v>
      </c>
      <c r="AL4" s="30" t="s">
        <v>1619</v>
      </c>
      <c r="AM4" s="30" t="s">
        <v>1470</v>
      </c>
      <c r="AN4" s="30" t="s">
        <v>1467</v>
      </c>
      <c r="AO4" s="30" t="s">
        <v>1443</v>
      </c>
      <c r="AP4" s="30" t="s">
        <v>1470</v>
      </c>
      <c r="AQ4" s="30" t="s">
        <v>1470</v>
      </c>
      <c r="AR4" s="30" t="s">
        <v>1470</v>
      </c>
      <c r="AS4" s="30" t="s">
        <v>1631</v>
      </c>
      <c r="AT4" s="30" t="s">
        <v>1470</v>
      </c>
      <c r="AU4" s="30" t="s">
        <v>1470</v>
      </c>
      <c r="AV4" s="30" t="s">
        <v>1470</v>
      </c>
      <c r="AW4" s="30" t="s">
        <v>1470</v>
      </c>
      <c r="AX4" s="30" t="s">
        <v>1470</v>
      </c>
      <c r="AY4" s="30" t="s">
        <v>1470</v>
      </c>
      <c r="AZ4" s="30" t="s">
        <v>1470</v>
      </c>
      <c r="BA4" s="30" t="s">
        <v>1470</v>
      </c>
      <c r="BB4" s="30" t="s">
        <v>1470</v>
      </c>
      <c r="BC4" s="30" t="s">
        <v>1470</v>
      </c>
      <c r="BD4" s="30" t="s">
        <v>1470</v>
      </c>
      <c r="BE4" s="30" t="s">
        <v>1470</v>
      </c>
      <c r="BF4" s="30" t="s">
        <v>1470</v>
      </c>
      <c r="BG4" s="30" t="s">
        <v>1470</v>
      </c>
      <c r="BH4" s="30" t="s">
        <v>1470</v>
      </c>
      <c r="BI4" s="30" t="s">
        <v>1470</v>
      </c>
      <c r="BJ4" s="30" t="s">
        <v>1470</v>
      </c>
      <c r="BK4" s="30" t="s">
        <v>1470</v>
      </c>
      <c r="BL4" s="30" t="s">
        <v>1470</v>
      </c>
      <c r="BM4" s="30" t="s">
        <v>1470</v>
      </c>
      <c r="BN4" s="30" t="s">
        <v>1470</v>
      </c>
      <c r="BO4" s="30" t="s">
        <v>1470</v>
      </c>
      <c r="BP4" s="30" t="s">
        <v>1470</v>
      </c>
      <c r="BQ4" s="30" t="s">
        <v>1470</v>
      </c>
      <c r="BR4" s="30" t="s">
        <v>1470</v>
      </c>
      <c r="BS4" s="30" t="s">
        <v>1470</v>
      </c>
      <c r="BT4" s="30" t="s">
        <v>1470</v>
      </c>
      <c r="BU4" s="30" t="s">
        <v>1470</v>
      </c>
      <c r="BV4" s="30" t="s">
        <v>1470</v>
      </c>
      <c r="BW4" s="30" t="s">
        <v>1470</v>
      </c>
      <c r="BX4" s="30" t="s">
        <v>1470</v>
      </c>
    </row>
    <row r="5" spans="1:76" x14ac:dyDescent="0.2">
      <c r="A5" s="26">
        <v>57080867</v>
      </c>
      <c r="B5" s="31" t="str">
        <f t="shared" si="0"/>
        <v>C:\Users\jilma\OneDrive\Documentos\AGS\2016_BASE_031\Imagenes\57080867.tif</v>
      </c>
      <c r="C5" s="15" t="s">
        <v>68</v>
      </c>
      <c r="D5" s="15" t="s">
        <v>32</v>
      </c>
      <c r="E5" s="15" t="s">
        <v>69</v>
      </c>
      <c r="F5" s="15" t="s">
        <v>1435</v>
      </c>
      <c r="G5" s="15" t="s">
        <v>34</v>
      </c>
      <c r="H5" s="15" t="s">
        <v>1447</v>
      </c>
      <c r="I5" s="15" t="s">
        <v>58</v>
      </c>
      <c r="J5" s="15" t="s">
        <v>59</v>
      </c>
      <c r="K5" s="27">
        <v>19694667</v>
      </c>
      <c r="L5" s="28">
        <v>40947</v>
      </c>
      <c r="M5" s="32">
        <f t="shared" si="1"/>
        <v>21.533333333333335</v>
      </c>
      <c r="N5" s="15" t="s">
        <v>70</v>
      </c>
      <c r="O5" s="15" t="s">
        <v>71</v>
      </c>
      <c r="P5" s="15" t="s">
        <v>72</v>
      </c>
      <c r="Q5" s="28">
        <v>41593</v>
      </c>
      <c r="R5" s="15" t="s">
        <v>73</v>
      </c>
      <c r="S5" s="28">
        <v>41674</v>
      </c>
      <c r="T5" s="28" t="s">
        <v>74</v>
      </c>
      <c r="U5" s="28">
        <v>42202</v>
      </c>
      <c r="V5" s="15" t="s">
        <v>75</v>
      </c>
      <c r="W5" s="26" t="s">
        <v>1371</v>
      </c>
      <c r="X5" s="15" t="s">
        <v>76</v>
      </c>
      <c r="Y5" s="15" t="s">
        <v>77</v>
      </c>
      <c r="Z5" s="29">
        <v>40927</v>
      </c>
      <c r="AA5" s="15" t="s">
        <v>47</v>
      </c>
      <c r="AB5" s="15" t="s">
        <v>47</v>
      </c>
      <c r="AC5" s="15" t="s">
        <v>47</v>
      </c>
      <c r="AD5" s="15" t="s">
        <v>47</v>
      </c>
      <c r="AE5" s="26" t="s">
        <v>47</v>
      </c>
      <c r="AF5" s="15" t="s">
        <v>78</v>
      </c>
      <c r="AG5" s="15" t="s">
        <v>66</v>
      </c>
      <c r="AH5" s="15" t="s">
        <v>79</v>
      </c>
      <c r="AI5" s="15" t="s">
        <v>51</v>
      </c>
      <c r="AJ5" s="15" t="s">
        <v>52</v>
      </c>
      <c r="AK5" s="30" t="s">
        <v>1481</v>
      </c>
      <c r="AL5" s="30" t="s">
        <v>1619</v>
      </c>
      <c r="AM5" s="30" t="s">
        <v>1470</v>
      </c>
      <c r="AN5" s="30" t="s">
        <v>1467</v>
      </c>
      <c r="AO5" s="30" t="s">
        <v>1443</v>
      </c>
      <c r="AP5" s="30" t="s">
        <v>1470</v>
      </c>
      <c r="AQ5" s="30" t="s">
        <v>1631</v>
      </c>
      <c r="AR5" s="30" t="s">
        <v>1470</v>
      </c>
      <c r="AS5" s="30" t="s">
        <v>1631</v>
      </c>
      <c r="AT5" s="30" t="s">
        <v>1470</v>
      </c>
      <c r="AU5" s="30" t="s">
        <v>1470</v>
      </c>
      <c r="AV5" s="30" t="s">
        <v>1470</v>
      </c>
      <c r="AW5" s="30" t="s">
        <v>1470</v>
      </c>
      <c r="AX5" s="30" t="s">
        <v>1470</v>
      </c>
      <c r="AY5" s="30" t="s">
        <v>1470</v>
      </c>
      <c r="AZ5" s="30" t="s">
        <v>1470</v>
      </c>
      <c r="BA5" s="30" t="s">
        <v>1470</v>
      </c>
      <c r="BB5" s="30" t="s">
        <v>1470</v>
      </c>
      <c r="BC5" s="30" t="s">
        <v>1470</v>
      </c>
      <c r="BD5" s="30" t="s">
        <v>1470</v>
      </c>
      <c r="BE5" s="30" t="s">
        <v>1470</v>
      </c>
      <c r="BF5" s="30" t="s">
        <v>1470</v>
      </c>
      <c r="BG5" s="30" t="s">
        <v>1470</v>
      </c>
      <c r="BH5" s="30" t="s">
        <v>1470</v>
      </c>
      <c r="BI5" s="30" t="s">
        <v>1470</v>
      </c>
      <c r="BJ5" s="30" t="s">
        <v>1470</v>
      </c>
      <c r="BK5" s="30" t="s">
        <v>1470</v>
      </c>
      <c r="BL5" s="30" t="s">
        <v>1470</v>
      </c>
      <c r="BM5" s="30" t="s">
        <v>1470</v>
      </c>
      <c r="BN5" s="30" t="s">
        <v>1470</v>
      </c>
      <c r="BO5" s="30" t="s">
        <v>1470</v>
      </c>
      <c r="BP5" s="30" t="s">
        <v>1470</v>
      </c>
      <c r="BQ5" s="30" t="s">
        <v>1470</v>
      </c>
      <c r="BR5" s="30" t="s">
        <v>1470</v>
      </c>
      <c r="BS5" s="30" t="s">
        <v>1470</v>
      </c>
      <c r="BT5" s="30" t="s">
        <v>1470</v>
      </c>
      <c r="BU5" s="30" t="s">
        <v>1470</v>
      </c>
      <c r="BV5" s="30" t="s">
        <v>1470</v>
      </c>
      <c r="BW5" s="30" t="s">
        <v>1470</v>
      </c>
      <c r="BX5" s="30" t="s">
        <v>1470</v>
      </c>
    </row>
    <row r="6" spans="1:76" x14ac:dyDescent="0.2">
      <c r="A6" s="26">
        <v>57073005</v>
      </c>
      <c r="B6" s="31" t="str">
        <f t="shared" si="0"/>
        <v>C:\Users\jilma\OneDrive\Documentos\AGS\2016_BASE_031\Imagenes\57073005.tif</v>
      </c>
      <c r="C6" s="15" t="s">
        <v>80</v>
      </c>
      <c r="D6" s="15" t="s">
        <v>32</v>
      </c>
      <c r="E6" s="15" t="s">
        <v>81</v>
      </c>
      <c r="F6" s="15" t="s">
        <v>1435</v>
      </c>
      <c r="G6" s="15" t="s">
        <v>57</v>
      </c>
      <c r="H6" s="15" t="s">
        <v>1448</v>
      </c>
      <c r="I6" s="15" t="s">
        <v>58</v>
      </c>
      <c r="J6" s="15" t="s">
        <v>59</v>
      </c>
      <c r="K6" s="27">
        <v>16488636</v>
      </c>
      <c r="L6" s="28">
        <v>41031</v>
      </c>
      <c r="M6" s="32">
        <f t="shared" si="1"/>
        <v>18.733333333333334</v>
      </c>
      <c r="N6" s="15" t="s">
        <v>82</v>
      </c>
      <c r="O6" s="15" t="s">
        <v>71</v>
      </c>
      <c r="P6" s="15" t="s">
        <v>72</v>
      </c>
      <c r="Q6" s="28">
        <v>41593</v>
      </c>
      <c r="R6" s="15" t="s">
        <v>73</v>
      </c>
      <c r="S6" s="28">
        <v>41674</v>
      </c>
      <c r="T6" s="28" t="s">
        <v>74</v>
      </c>
      <c r="U6" s="28">
        <v>42202</v>
      </c>
      <c r="V6" s="15" t="s">
        <v>75</v>
      </c>
      <c r="W6" s="26" t="s">
        <v>1371</v>
      </c>
      <c r="X6" s="15" t="s">
        <v>76</v>
      </c>
      <c r="Y6" s="15" t="s">
        <v>83</v>
      </c>
      <c r="Z6" s="29">
        <v>41008</v>
      </c>
      <c r="AA6" s="15" t="s">
        <v>47</v>
      </c>
      <c r="AB6" s="15" t="s">
        <v>47</v>
      </c>
      <c r="AC6" s="15" t="s">
        <v>47</v>
      </c>
      <c r="AD6" s="15" t="s">
        <v>47</v>
      </c>
      <c r="AE6" s="26" t="s">
        <v>47</v>
      </c>
      <c r="AF6" s="15" t="s">
        <v>84</v>
      </c>
      <c r="AG6" s="15" t="s">
        <v>66</v>
      </c>
      <c r="AH6" s="15" t="s">
        <v>85</v>
      </c>
      <c r="AI6" s="15" t="s">
        <v>51</v>
      </c>
      <c r="AJ6" s="15" t="s">
        <v>52</v>
      </c>
      <c r="AK6" s="30" t="s">
        <v>1482</v>
      </c>
      <c r="AL6" s="30" t="s">
        <v>1619</v>
      </c>
      <c r="AM6" s="30" t="s">
        <v>1470</v>
      </c>
      <c r="AN6" s="30" t="s">
        <v>1467</v>
      </c>
      <c r="AO6" s="30" t="s">
        <v>1443</v>
      </c>
      <c r="AP6" s="30" t="s">
        <v>1470</v>
      </c>
      <c r="AQ6" s="30" t="s">
        <v>1631</v>
      </c>
      <c r="AR6" s="30" t="s">
        <v>1470</v>
      </c>
      <c r="AS6" s="30" t="s">
        <v>1631</v>
      </c>
      <c r="AT6" s="30" t="s">
        <v>1470</v>
      </c>
      <c r="AU6" s="30" t="s">
        <v>1470</v>
      </c>
      <c r="AV6" s="30" t="s">
        <v>1470</v>
      </c>
      <c r="AW6" s="30" t="s">
        <v>1470</v>
      </c>
      <c r="AX6" s="30" t="s">
        <v>1470</v>
      </c>
      <c r="AY6" s="30" t="s">
        <v>1470</v>
      </c>
      <c r="AZ6" s="30" t="s">
        <v>1470</v>
      </c>
      <c r="BA6" s="30" t="s">
        <v>1470</v>
      </c>
      <c r="BB6" s="30" t="s">
        <v>1470</v>
      </c>
      <c r="BC6" s="30" t="s">
        <v>1470</v>
      </c>
      <c r="BD6" s="30" t="s">
        <v>1470</v>
      </c>
      <c r="BE6" s="30" t="s">
        <v>1470</v>
      </c>
      <c r="BF6" s="30" t="s">
        <v>1470</v>
      </c>
      <c r="BG6" s="30" t="s">
        <v>1470</v>
      </c>
      <c r="BH6" s="30" t="s">
        <v>1470</v>
      </c>
      <c r="BI6" s="30" t="s">
        <v>1470</v>
      </c>
      <c r="BJ6" s="30" t="s">
        <v>1470</v>
      </c>
      <c r="BK6" s="30" t="s">
        <v>1470</v>
      </c>
      <c r="BL6" s="30" t="s">
        <v>1470</v>
      </c>
      <c r="BM6" s="30" t="s">
        <v>1470</v>
      </c>
      <c r="BN6" s="30" t="s">
        <v>1470</v>
      </c>
      <c r="BO6" s="30" t="s">
        <v>1470</v>
      </c>
      <c r="BP6" s="30" t="s">
        <v>1470</v>
      </c>
      <c r="BQ6" s="30" t="s">
        <v>1470</v>
      </c>
      <c r="BR6" s="30" t="s">
        <v>1470</v>
      </c>
      <c r="BS6" s="30" t="s">
        <v>1470</v>
      </c>
      <c r="BT6" s="30" t="s">
        <v>1470</v>
      </c>
      <c r="BU6" s="30" t="s">
        <v>1470</v>
      </c>
      <c r="BV6" s="30" t="s">
        <v>1470</v>
      </c>
      <c r="BW6" s="30" t="s">
        <v>1470</v>
      </c>
      <c r="BX6" s="30" t="s">
        <v>1470</v>
      </c>
    </row>
    <row r="7" spans="1:76" x14ac:dyDescent="0.2">
      <c r="A7" s="26">
        <v>108131823</v>
      </c>
      <c r="B7" s="31" t="str">
        <f t="shared" si="0"/>
        <v>C:\Users\jilma\OneDrive\Documentos\AGS\2016_BASE_031\Imagenes\108131823.tif</v>
      </c>
      <c r="C7" s="15" t="s">
        <v>86</v>
      </c>
      <c r="D7" s="15" t="s">
        <v>32</v>
      </c>
      <c r="E7" s="15" t="s">
        <v>87</v>
      </c>
      <c r="F7" s="15" t="s">
        <v>1441</v>
      </c>
      <c r="G7" s="15" t="s">
        <v>88</v>
      </c>
      <c r="H7" s="15" t="s">
        <v>1458</v>
      </c>
      <c r="I7" s="15" t="s">
        <v>89</v>
      </c>
      <c r="J7" s="15" t="s">
        <v>59</v>
      </c>
      <c r="K7" s="27">
        <v>50143</v>
      </c>
      <c r="L7" s="28">
        <v>41914</v>
      </c>
      <c r="M7" s="32">
        <f t="shared" si="1"/>
        <v>4.5666666666666664</v>
      </c>
      <c r="N7" s="15" t="s">
        <v>90</v>
      </c>
      <c r="O7" s="15" t="s">
        <v>61</v>
      </c>
      <c r="P7" s="15" t="s">
        <v>39</v>
      </c>
      <c r="Q7" s="28">
        <v>42051</v>
      </c>
      <c r="R7" s="15" t="s">
        <v>91</v>
      </c>
      <c r="S7" s="28" t="s">
        <v>92</v>
      </c>
      <c r="T7" s="28" t="s">
        <v>93</v>
      </c>
      <c r="U7" s="28">
        <v>42303</v>
      </c>
      <c r="V7" s="15" t="s">
        <v>94</v>
      </c>
      <c r="W7" s="26" t="s">
        <v>1393</v>
      </c>
      <c r="X7" s="15" t="s">
        <v>95</v>
      </c>
      <c r="Y7" s="15" t="s">
        <v>96</v>
      </c>
      <c r="Z7" s="29" t="s">
        <v>47</v>
      </c>
      <c r="AA7" s="15" t="s">
        <v>97</v>
      </c>
      <c r="AB7" s="15" t="s">
        <v>98</v>
      </c>
      <c r="AC7" s="15" t="s">
        <v>99</v>
      </c>
      <c r="AD7" s="15" t="s">
        <v>100</v>
      </c>
      <c r="AE7" s="26" t="s">
        <v>101</v>
      </c>
      <c r="AF7" s="15" t="s">
        <v>102</v>
      </c>
      <c r="AG7" s="15" t="s">
        <v>66</v>
      </c>
      <c r="AH7" s="15" t="s">
        <v>103</v>
      </c>
      <c r="AI7" s="15" t="s">
        <v>51</v>
      </c>
      <c r="AJ7" s="15" t="s">
        <v>52</v>
      </c>
      <c r="AK7" s="30" t="s">
        <v>1485</v>
      </c>
      <c r="AL7" s="30" t="s">
        <v>1622</v>
      </c>
      <c r="AM7" s="30" t="s">
        <v>1470</v>
      </c>
      <c r="AN7" s="30" t="s">
        <v>1467</v>
      </c>
      <c r="AO7" s="30" t="s">
        <v>1443</v>
      </c>
      <c r="AP7" s="30" t="s">
        <v>1470</v>
      </c>
      <c r="AQ7" s="30" t="s">
        <v>1470</v>
      </c>
      <c r="AR7" s="30" t="s">
        <v>1470</v>
      </c>
      <c r="AS7" s="30" t="s">
        <v>1470</v>
      </c>
      <c r="AT7" s="30" t="s">
        <v>1470</v>
      </c>
      <c r="AU7" s="30" t="s">
        <v>1470</v>
      </c>
      <c r="AV7" s="30" t="s">
        <v>1470</v>
      </c>
      <c r="AW7" s="30" t="s">
        <v>1632</v>
      </c>
      <c r="AX7" s="30" t="s">
        <v>1470</v>
      </c>
      <c r="AY7" s="30" t="s">
        <v>1470</v>
      </c>
      <c r="AZ7" s="30" t="s">
        <v>1470</v>
      </c>
      <c r="BA7" s="30" t="s">
        <v>1470</v>
      </c>
      <c r="BB7" s="30" t="s">
        <v>1470</v>
      </c>
      <c r="BC7" s="30" t="s">
        <v>1470</v>
      </c>
      <c r="BD7" s="30" t="s">
        <v>1470</v>
      </c>
      <c r="BE7" s="30" t="s">
        <v>1470</v>
      </c>
      <c r="BF7" s="30" t="s">
        <v>1470</v>
      </c>
      <c r="BG7" s="30" t="s">
        <v>1470</v>
      </c>
      <c r="BH7" s="30" t="s">
        <v>1470</v>
      </c>
      <c r="BI7" s="30" t="s">
        <v>1470</v>
      </c>
      <c r="BJ7" s="30" t="s">
        <v>1470</v>
      </c>
      <c r="BK7" s="30" t="s">
        <v>1470</v>
      </c>
      <c r="BL7" s="30" t="s">
        <v>1470</v>
      </c>
      <c r="BM7" s="30" t="s">
        <v>1470</v>
      </c>
      <c r="BN7" s="30" t="s">
        <v>1470</v>
      </c>
      <c r="BO7" s="30" t="s">
        <v>1470</v>
      </c>
      <c r="BP7" s="30" t="s">
        <v>1470</v>
      </c>
      <c r="BQ7" s="30" t="s">
        <v>1470</v>
      </c>
      <c r="BR7" s="30" t="s">
        <v>1470</v>
      </c>
      <c r="BS7" s="30" t="s">
        <v>1470</v>
      </c>
      <c r="BT7" s="30" t="s">
        <v>1470</v>
      </c>
      <c r="BU7" s="30" t="s">
        <v>1470</v>
      </c>
      <c r="BV7" s="30" t="s">
        <v>1470</v>
      </c>
      <c r="BW7" s="30" t="s">
        <v>1631</v>
      </c>
      <c r="BX7" s="30" t="s">
        <v>1470</v>
      </c>
    </row>
    <row r="8" spans="1:76" x14ac:dyDescent="0.2">
      <c r="A8" s="26">
        <v>106075260</v>
      </c>
      <c r="B8" s="31" t="str">
        <f t="shared" si="0"/>
        <v>C:\Users\jilma\OneDrive\Documentos\AGS\2016_BASE_031\Imagenes\106075260.tif</v>
      </c>
      <c r="C8" s="15" t="s">
        <v>104</v>
      </c>
      <c r="D8" s="15" t="s">
        <v>32</v>
      </c>
      <c r="E8" s="15" t="s">
        <v>105</v>
      </c>
      <c r="F8" s="15" t="s">
        <v>1436</v>
      </c>
      <c r="G8" s="15" t="s">
        <v>106</v>
      </c>
      <c r="H8" s="15" t="s">
        <v>1459</v>
      </c>
      <c r="I8" s="15" t="s">
        <v>107</v>
      </c>
      <c r="J8" s="15" t="s">
        <v>59</v>
      </c>
      <c r="K8" s="27">
        <v>8200</v>
      </c>
      <c r="L8" s="28">
        <v>41864</v>
      </c>
      <c r="M8" s="32">
        <f t="shared" si="1"/>
        <v>3.2333333333333334</v>
      </c>
      <c r="N8" s="15" t="s">
        <v>108</v>
      </c>
      <c r="O8" s="15" t="s">
        <v>61</v>
      </c>
      <c r="P8" s="15" t="s">
        <v>39</v>
      </c>
      <c r="Q8" s="28">
        <v>41961</v>
      </c>
      <c r="R8" s="15" t="s">
        <v>109</v>
      </c>
      <c r="S8" s="28">
        <v>41997</v>
      </c>
      <c r="T8" s="28" t="s">
        <v>110</v>
      </c>
      <c r="U8" s="28">
        <v>42200</v>
      </c>
      <c r="V8" s="15" t="s">
        <v>111</v>
      </c>
      <c r="W8" s="26" t="s">
        <v>1391</v>
      </c>
      <c r="X8" s="15" t="s">
        <v>112</v>
      </c>
      <c r="Y8" s="15" t="s">
        <v>113</v>
      </c>
      <c r="Z8" s="29" t="s">
        <v>114</v>
      </c>
      <c r="AA8" s="15" t="s">
        <v>115</v>
      </c>
      <c r="AB8" s="15" t="s">
        <v>116</v>
      </c>
      <c r="AC8" s="15" t="s">
        <v>117</v>
      </c>
      <c r="AD8" s="15" t="s">
        <v>118</v>
      </c>
      <c r="AE8" s="26" t="s">
        <v>114</v>
      </c>
      <c r="AF8" s="15" t="s">
        <v>119</v>
      </c>
      <c r="AG8" s="15" t="s">
        <v>66</v>
      </c>
      <c r="AH8" s="15" t="s">
        <v>120</v>
      </c>
      <c r="AI8" s="15" t="s">
        <v>51</v>
      </c>
      <c r="AJ8" s="15" t="s">
        <v>52</v>
      </c>
      <c r="AK8" s="30" t="s">
        <v>1486</v>
      </c>
      <c r="AL8" s="30" t="s">
        <v>1624</v>
      </c>
      <c r="AM8" s="30" t="s">
        <v>1470</v>
      </c>
      <c r="AN8" s="30" t="s">
        <v>1442</v>
      </c>
      <c r="AO8" s="30" t="s">
        <v>1443</v>
      </c>
      <c r="AP8" s="30" t="s">
        <v>1470</v>
      </c>
      <c r="AQ8" s="30" t="s">
        <v>1470</v>
      </c>
      <c r="AR8" s="30" t="s">
        <v>1470</v>
      </c>
      <c r="AS8" s="30" t="s">
        <v>1470</v>
      </c>
      <c r="AT8" s="30" t="s">
        <v>1470</v>
      </c>
      <c r="AU8" s="30" t="s">
        <v>1470</v>
      </c>
      <c r="AV8" s="30" t="s">
        <v>1470</v>
      </c>
      <c r="AW8" s="30" t="s">
        <v>1632</v>
      </c>
      <c r="AX8" s="30" t="s">
        <v>1470</v>
      </c>
      <c r="AY8" s="30" t="s">
        <v>1470</v>
      </c>
      <c r="AZ8" s="30" t="s">
        <v>1633</v>
      </c>
      <c r="BA8" s="30" t="s">
        <v>1470</v>
      </c>
      <c r="BB8" s="30" t="s">
        <v>1470</v>
      </c>
      <c r="BC8" s="30" t="s">
        <v>1470</v>
      </c>
      <c r="BD8" s="30" t="s">
        <v>1470</v>
      </c>
      <c r="BE8" s="30" t="s">
        <v>1470</v>
      </c>
      <c r="BF8" s="30" t="s">
        <v>1470</v>
      </c>
      <c r="BG8" s="30" t="s">
        <v>1470</v>
      </c>
      <c r="BH8" s="30" t="s">
        <v>1470</v>
      </c>
      <c r="BI8" s="30" t="s">
        <v>1470</v>
      </c>
      <c r="BJ8" s="30" t="s">
        <v>1470</v>
      </c>
      <c r="BK8" s="30" t="s">
        <v>1470</v>
      </c>
      <c r="BL8" s="30" t="s">
        <v>1470</v>
      </c>
      <c r="BM8" s="30" t="s">
        <v>1470</v>
      </c>
      <c r="BN8" s="30" t="s">
        <v>1470</v>
      </c>
      <c r="BO8" s="30" t="s">
        <v>1470</v>
      </c>
      <c r="BP8" s="30" t="s">
        <v>1470</v>
      </c>
      <c r="BQ8" s="30" t="s">
        <v>1470</v>
      </c>
      <c r="BR8" s="30" t="s">
        <v>1470</v>
      </c>
      <c r="BS8" s="30" t="s">
        <v>1470</v>
      </c>
      <c r="BT8" s="30" t="s">
        <v>1470</v>
      </c>
      <c r="BU8" s="30" t="s">
        <v>1470</v>
      </c>
      <c r="BV8" s="30" t="s">
        <v>1470</v>
      </c>
      <c r="BW8" s="30" t="s">
        <v>1470</v>
      </c>
      <c r="BX8" s="30" t="s">
        <v>1470</v>
      </c>
    </row>
    <row r="9" spans="1:76" x14ac:dyDescent="0.2">
      <c r="A9" s="26">
        <v>105748210</v>
      </c>
      <c r="B9" s="31" t="str">
        <f t="shared" si="0"/>
        <v>C:\Users\jilma\OneDrive\Documentos\AGS\2016_BASE_031\Imagenes\105748210.tif</v>
      </c>
      <c r="C9" s="15" t="s">
        <v>121</v>
      </c>
      <c r="D9" s="15" t="s">
        <v>53</v>
      </c>
      <c r="E9" s="15" t="s">
        <v>122</v>
      </c>
      <c r="F9" s="15" t="s">
        <v>1436</v>
      </c>
      <c r="G9" s="15" t="s">
        <v>88</v>
      </c>
      <c r="H9" s="15" t="s">
        <v>1449</v>
      </c>
      <c r="I9" s="15" t="s">
        <v>123</v>
      </c>
      <c r="J9" s="15" t="s">
        <v>59</v>
      </c>
      <c r="K9" s="27">
        <v>15048</v>
      </c>
      <c r="L9" s="28">
        <v>41807</v>
      </c>
      <c r="M9" s="32">
        <f t="shared" si="1"/>
        <v>4.0333333333333332</v>
      </c>
      <c r="N9" s="15" t="s">
        <v>124</v>
      </c>
      <c r="O9" s="15" t="s">
        <v>125</v>
      </c>
      <c r="P9" s="15" t="s">
        <v>39</v>
      </c>
      <c r="Q9" s="28">
        <v>41928</v>
      </c>
      <c r="R9" s="15" t="s">
        <v>126</v>
      </c>
      <c r="S9" s="28">
        <v>41975</v>
      </c>
      <c r="T9" s="28" t="s">
        <v>127</v>
      </c>
      <c r="U9" s="28">
        <v>42200</v>
      </c>
      <c r="V9" s="15" t="s">
        <v>128</v>
      </c>
      <c r="W9" s="26" t="s">
        <v>1382</v>
      </c>
      <c r="X9" s="15" t="s">
        <v>112</v>
      </c>
      <c r="Y9" s="15" t="s">
        <v>129</v>
      </c>
      <c r="Z9" s="29">
        <v>39069</v>
      </c>
      <c r="AA9" s="15" t="s">
        <v>130</v>
      </c>
      <c r="AB9" s="15" t="s">
        <v>131</v>
      </c>
      <c r="AC9" s="15" t="s">
        <v>117</v>
      </c>
      <c r="AD9" s="15" t="s">
        <v>132</v>
      </c>
      <c r="AE9" s="26" t="s">
        <v>133</v>
      </c>
      <c r="AF9" s="15" t="s">
        <v>134</v>
      </c>
      <c r="AG9" s="15" t="s">
        <v>49</v>
      </c>
      <c r="AH9" s="15" t="s">
        <v>135</v>
      </c>
      <c r="AI9" s="15" t="s">
        <v>136</v>
      </c>
      <c r="AJ9" s="15" t="s">
        <v>52</v>
      </c>
      <c r="AK9" s="30" t="s">
        <v>1470</v>
      </c>
      <c r="AL9" s="30" t="s">
        <v>1624</v>
      </c>
      <c r="AM9" s="30" t="s">
        <v>1470</v>
      </c>
      <c r="AN9" s="30" t="s">
        <v>1445</v>
      </c>
      <c r="AO9" s="30" t="s">
        <v>1444</v>
      </c>
      <c r="AP9" s="30" t="s">
        <v>1470</v>
      </c>
      <c r="AQ9" s="30" t="s">
        <v>1470</v>
      </c>
      <c r="AR9" s="30" t="s">
        <v>1470</v>
      </c>
      <c r="AS9" s="30" t="s">
        <v>1470</v>
      </c>
      <c r="AT9" s="30" t="s">
        <v>1470</v>
      </c>
      <c r="AU9" s="30" t="s">
        <v>1470</v>
      </c>
      <c r="AV9" s="30" t="s">
        <v>1470</v>
      </c>
      <c r="AW9" s="30" t="s">
        <v>1470</v>
      </c>
      <c r="AX9" s="30" t="s">
        <v>1470</v>
      </c>
      <c r="AY9" s="30" t="s">
        <v>1470</v>
      </c>
      <c r="AZ9" s="30" t="s">
        <v>1444</v>
      </c>
      <c r="BA9" s="30" t="s">
        <v>1470</v>
      </c>
      <c r="BB9" s="30" t="s">
        <v>1470</v>
      </c>
      <c r="BC9" s="30" t="s">
        <v>1470</v>
      </c>
      <c r="BD9" s="30" t="s">
        <v>1470</v>
      </c>
      <c r="BE9" s="30" t="s">
        <v>1470</v>
      </c>
      <c r="BF9" s="30" t="s">
        <v>1470</v>
      </c>
      <c r="BG9" s="30" t="s">
        <v>1470</v>
      </c>
      <c r="BH9" s="30" t="s">
        <v>1470</v>
      </c>
      <c r="BI9" s="30" t="s">
        <v>1470</v>
      </c>
      <c r="BJ9" s="30" t="s">
        <v>1470</v>
      </c>
      <c r="BK9" s="30" t="s">
        <v>1470</v>
      </c>
      <c r="BL9" s="30" t="s">
        <v>1470</v>
      </c>
      <c r="BM9" s="30" t="s">
        <v>1470</v>
      </c>
      <c r="BN9" s="30" t="s">
        <v>1470</v>
      </c>
      <c r="BO9" s="30" t="s">
        <v>1470</v>
      </c>
      <c r="BP9" s="30" t="s">
        <v>1470</v>
      </c>
      <c r="BQ9" s="30" t="s">
        <v>1470</v>
      </c>
      <c r="BR9" s="30" t="s">
        <v>1470</v>
      </c>
      <c r="BS9" s="30" t="s">
        <v>1470</v>
      </c>
      <c r="BT9" s="30" t="s">
        <v>1470</v>
      </c>
      <c r="BU9" s="30" t="s">
        <v>1470</v>
      </c>
      <c r="BV9" s="30" t="s">
        <v>1470</v>
      </c>
      <c r="BW9" s="30" t="s">
        <v>1470</v>
      </c>
      <c r="BX9" s="30" t="s">
        <v>1470</v>
      </c>
    </row>
    <row r="10" spans="1:76" x14ac:dyDescent="0.2">
      <c r="A10" s="26">
        <v>56796986</v>
      </c>
      <c r="B10" s="31" t="str">
        <f t="shared" si="0"/>
        <v>C:\Users\jilma\OneDrive\Documentos\AGS\2016_BASE_031\Imagenes\56796986.tif</v>
      </c>
      <c r="C10" s="15" t="s">
        <v>137</v>
      </c>
      <c r="D10" s="15" t="s">
        <v>53</v>
      </c>
      <c r="E10" s="15" t="s">
        <v>138</v>
      </c>
      <c r="F10" s="15" t="s">
        <v>1436</v>
      </c>
      <c r="G10" s="15" t="s">
        <v>106</v>
      </c>
      <c r="H10" s="15" t="s">
        <v>1450</v>
      </c>
      <c r="I10" s="15" t="s">
        <v>123</v>
      </c>
      <c r="J10" s="15" t="s">
        <v>59</v>
      </c>
      <c r="K10" s="27">
        <v>5700</v>
      </c>
      <c r="L10" s="28">
        <v>41512</v>
      </c>
      <c r="M10" s="32">
        <f t="shared" si="1"/>
        <v>2.4666666666666668</v>
      </c>
      <c r="N10" s="15" t="s">
        <v>139</v>
      </c>
      <c r="O10" s="15" t="s">
        <v>61</v>
      </c>
      <c r="P10" s="15" t="s">
        <v>39</v>
      </c>
      <c r="Q10" s="28">
        <v>41586</v>
      </c>
      <c r="R10" s="15" t="s">
        <v>73</v>
      </c>
      <c r="S10" s="28">
        <v>41674</v>
      </c>
      <c r="T10" s="28" t="s">
        <v>47</v>
      </c>
      <c r="U10" s="28" t="s">
        <v>47</v>
      </c>
      <c r="V10" s="15" t="s">
        <v>140</v>
      </c>
      <c r="W10" s="26" t="s">
        <v>1377</v>
      </c>
      <c r="X10" s="15" t="s">
        <v>47</v>
      </c>
      <c r="Y10" s="15" t="s">
        <v>141</v>
      </c>
      <c r="Z10" s="29" t="s">
        <v>142</v>
      </c>
      <c r="AA10" s="15" t="s">
        <v>47</v>
      </c>
      <c r="AB10" s="15" t="s">
        <v>47</v>
      </c>
      <c r="AC10" s="15" t="s">
        <v>47</v>
      </c>
      <c r="AD10" s="15" t="s">
        <v>47</v>
      </c>
      <c r="AE10" s="26" t="s">
        <v>47</v>
      </c>
      <c r="AF10" s="15" t="s">
        <v>143</v>
      </c>
      <c r="AG10" s="15" t="s">
        <v>66</v>
      </c>
      <c r="AH10" s="15" t="s">
        <v>144</v>
      </c>
      <c r="AI10" s="15" t="s">
        <v>136</v>
      </c>
      <c r="AJ10" s="15" t="s">
        <v>52</v>
      </c>
      <c r="AK10" s="30" t="s">
        <v>1470</v>
      </c>
      <c r="AL10" s="30" t="s">
        <v>1624</v>
      </c>
      <c r="AM10" s="30" t="s">
        <v>1470</v>
      </c>
      <c r="AN10" s="30" t="s">
        <v>1445</v>
      </c>
      <c r="AO10" s="30" t="s">
        <v>1444</v>
      </c>
      <c r="AP10" s="30" t="s">
        <v>1470</v>
      </c>
      <c r="AQ10" s="30" t="s">
        <v>1470</v>
      </c>
      <c r="AR10" s="30" t="s">
        <v>1470</v>
      </c>
      <c r="AS10" s="30" t="s">
        <v>1470</v>
      </c>
      <c r="AT10" s="30" t="s">
        <v>1470</v>
      </c>
      <c r="AU10" s="30" t="s">
        <v>1470</v>
      </c>
      <c r="AV10" s="30" t="s">
        <v>1470</v>
      </c>
      <c r="AW10" s="30" t="s">
        <v>1470</v>
      </c>
      <c r="AX10" s="30" t="s">
        <v>1470</v>
      </c>
      <c r="AY10" s="30" t="s">
        <v>1470</v>
      </c>
      <c r="AZ10" s="30" t="s">
        <v>1470</v>
      </c>
      <c r="BA10" s="30" t="s">
        <v>1470</v>
      </c>
      <c r="BB10" s="30" t="s">
        <v>1470</v>
      </c>
      <c r="BC10" s="30" t="s">
        <v>1470</v>
      </c>
      <c r="BD10" s="30" t="s">
        <v>1470</v>
      </c>
      <c r="BE10" s="30" t="s">
        <v>1470</v>
      </c>
      <c r="BF10" s="30" t="s">
        <v>1470</v>
      </c>
      <c r="BG10" s="30" t="s">
        <v>1470</v>
      </c>
      <c r="BH10" s="30" t="s">
        <v>1470</v>
      </c>
      <c r="BI10" s="30" t="s">
        <v>1470</v>
      </c>
      <c r="BJ10" s="30" t="s">
        <v>1470</v>
      </c>
      <c r="BK10" s="30" t="s">
        <v>1470</v>
      </c>
      <c r="BL10" s="30" t="s">
        <v>1470</v>
      </c>
      <c r="BM10" s="30" t="s">
        <v>1470</v>
      </c>
      <c r="BN10" s="30" t="s">
        <v>1470</v>
      </c>
      <c r="BO10" s="30" t="s">
        <v>1470</v>
      </c>
      <c r="BP10" s="30" t="s">
        <v>1470</v>
      </c>
      <c r="BQ10" s="30" t="s">
        <v>1470</v>
      </c>
      <c r="BR10" s="30" t="s">
        <v>1444</v>
      </c>
      <c r="BS10" s="30" t="s">
        <v>1470</v>
      </c>
      <c r="BT10" s="30" t="s">
        <v>1470</v>
      </c>
      <c r="BU10" s="30" t="s">
        <v>1470</v>
      </c>
      <c r="BV10" s="30" t="s">
        <v>1470</v>
      </c>
      <c r="BW10" s="30" t="s">
        <v>1470</v>
      </c>
      <c r="BX10" s="30" t="s">
        <v>1470</v>
      </c>
    </row>
    <row r="11" spans="1:76" x14ac:dyDescent="0.2">
      <c r="A11" s="26">
        <v>107739739</v>
      </c>
      <c r="B11" s="31" t="str">
        <f t="shared" si="0"/>
        <v>C:\Users\jilma\OneDrive\Documentos\AGS\2016_BASE_031\Imagenes\107739739.tif</v>
      </c>
      <c r="C11" s="15" t="s">
        <v>145</v>
      </c>
      <c r="D11" s="15" t="s">
        <v>53</v>
      </c>
      <c r="E11" s="15" t="s">
        <v>146</v>
      </c>
      <c r="F11" s="15" t="s">
        <v>1436</v>
      </c>
      <c r="G11" s="15" t="s">
        <v>106</v>
      </c>
      <c r="H11" s="15" t="s">
        <v>1459</v>
      </c>
      <c r="I11" s="15" t="s">
        <v>123</v>
      </c>
      <c r="J11" s="15" t="s">
        <v>59</v>
      </c>
      <c r="K11" s="27">
        <v>1140</v>
      </c>
      <c r="L11" s="28">
        <v>41968</v>
      </c>
      <c r="M11" s="32">
        <f t="shared" si="1"/>
        <v>1.7</v>
      </c>
      <c r="N11" s="15" t="s">
        <v>147</v>
      </c>
      <c r="O11" s="15" t="s">
        <v>61</v>
      </c>
      <c r="P11" s="15" t="s">
        <v>39</v>
      </c>
      <c r="Q11" s="28">
        <v>42019</v>
      </c>
      <c r="R11" s="15" t="s">
        <v>148</v>
      </c>
      <c r="S11" s="28">
        <v>42087</v>
      </c>
      <c r="T11" s="28" t="s">
        <v>47</v>
      </c>
      <c r="U11" s="28" t="s">
        <v>47</v>
      </c>
      <c r="V11" s="15" t="s">
        <v>149</v>
      </c>
      <c r="W11" s="26" t="s">
        <v>1378</v>
      </c>
      <c r="X11" s="15" t="s">
        <v>47</v>
      </c>
      <c r="Y11" s="15" t="s">
        <v>150</v>
      </c>
      <c r="Z11" s="29" t="s">
        <v>151</v>
      </c>
      <c r="AA11" s="15" t="s">
        <v>47</v>
      </c>
      <c r="AB11" s="15" t="s">
        <v>47</v>
      </c>
      <c r="AC11" s="15" t="s">
        <v>47</v>
      </c>
      <c r="AD11" s="15" t="s">
        <v>47</v>
      </c>
      <c r="AE11" s="26" t="s">
        <v>47</v>
      </c>
      <c r="AF11" s="15" t="s">
        <v>152</v>
      </c>
      <c r="AG11" s="15" t="s">
        <v>66</v>
      </c>
      <c r="AH11" s="15" t="s">
        <v>153</v>
      </c>
      <c r="AI11" s="15" t="s">
        <v>51</v>
      </c>
      <c r="AJ11" s="15" t="s">
        <v>52</v>
      </c>
      <c r="AK11" s="30" t="s">
        <v>1487</v>
      </c>
      <c r="AL11" s="30" t="s">
        <v>1624</v>
      </c>
      <c r="AM11" s="30" t="s">
        <v>1470</v>
      </c>
      <c r="AN11" s="30" t="s">
        <v>1442</v>
      </c>
      <c r="AO11" s="30" t="s">
        <v>1443</v>
      </c>
      <c r="AP11" s="30" t="s">
        <v>1470</v>
      </c>
      <c r="AQ11" s="30" t="s">
        <v>1470</v>
      </c>
      <c r="AR11" s="30" t="s">
        <v>1470</v>
      </c>
      <c r="AS11" s="30" t="s">
        <v>1470</v>
      </c>
      <c r="AT11" s="30" t="s">
        <v>1470</v>
      </c>
      <c r="AU11" s="30" t="s">
        <v>1470</v>
      </c>
      <c r="AV11" s="30" t="s">
        <v>1470</v>
      </c>
      <c r="AW11" s="30" t="s">
        <v>1470</v>
      </c>
      <c r="AX11" s="30" t="s">
        <v>1470</v>
      </c>
      <c r="AY11" s="30" t="s">
        <v>1470</v>
      </c>
      <c r="AZ11" s="30" t="s">
        <v>1470</v>
      </c>
      <c r="BA11" s="30" t="s">
        <v>1470</v>
      </c>
      <c r="BB11" s="30" t="s">
        <v>1470</v>
      </c>
      <c r="BC11" s="30" t="s">
        <v>1470</v>
      </c>
      <c r="BD11" s="30" t="s">
        <v>1470</v>
      </c>
      <c r="BE11" s="30" t="s">
        <v>1470</v>
      </c>
      <c r="BF11" s="30" t="s">
        <v>1633</v>
      </c>
      <c r="BG11" s="30" t="s">
        <v>1470</v>
      </c>
      <c r="BH11" s="30" t="s">
        <v>1470</v>
      </c>
      <c r="BI11" s="30" t="s">
        <v>1470</v>
      </c>
      <c r="BJ11" s="30" t="s">
        <v>1470</v>
      </c>
      <c r="BK11" s="30" t="s">
        <v>1470</v>
      </c>
      <c r="BL11" s="30" t="s">
        <v>1470</v>
      </c>
      <c r="BM11" s="30" t="s">
        <v>1470</v>
      </c>
      <c r="BN11" s="30" t="s">
        <v>1470</v>
      </c>
      <c r="BO11" s="30" t="s">
        <v>1470</v>
      </c>
      <c r="BP11" s="30" t="s">
        <v>1470</v>
      </c>
      <c r="BQ11" s="30" t="s">
        <v>1470</v>
      </c>
      <c r="BR11" s="30" t="s">
        <v>1470</v>
      </c>
      <c r="BS11" s="30" t="s">
        <v>1470</v>
      </c>
      <c r="BT11" s="30" t="s">
        <v>1470</v>
      </c>
      <c r="BU11" s="30" t="s">
        <v>1470</v>
      </c>
      <c r="BV11" s="30" t="s">
        <v>1470</v>
      </c>
      <c r="BW11" s="30" t="s">
        <v>1470</v>
      </c>
      <c r="BX11" s="30" t="s">
        <v>1470</v>
      </c>
    </row>
    <row r="12" spans="1:76" x14ac:dyDescent="0.2">
      <c r="A12" s="26">
        <v>107739661</v>
      </c>
      <c r="B12" s="31" t="str">
        <f t="shared" si="0"/>
        <v>C:\Users\jilma\OneDrive\Documentos\AGS\2016_BASE_031\Imagenes\107739661.tif</v>
      </c>
      <c r="C12" s="15" t="s">
        <v>154</v>
      </c>
      <c r="D12" s="15" t="s">
        <v>53</v>
      </c>
      <c r="E12" s="15" t="s">
        <v>146</v>
      </c>
      <c r="F12" s="15" t="s">
        <v>1436</v>
      </c>
      <c r="G12" s="15" t="s">
        <v>88</v>
      </c>
      <c r="H12" s="15" t="s">
        <v>1458</v>
      </c>
      <c r="I12" s="15" t="s">
        <v>123</v>
      </c>
      <c r="J12" s="15" t="s">
        <v>59</v>
      </c>
      <c r="K12" s="27">
        <v>9120</v>
      </c>
      <c r="L12" s="28">
        <v>41964</v>
      </c>
      <c r="M12" s="32">
        <f t="shared" si="1"/>
        <v>1.8333333333333333</v>
      </c>
      <c r="N12" s="15" t="s">
        <v>155</v>
      </c>
      <c r="O12" s="15" t="s">
        <v>61</v>
      </c>
      <c r="P12" s="15" t="s">
        <v>39</v>
      </c>
      <c r="Q12" s="28">
        <v>42019</v>
      </c>
      <c r="R12" s="15" t="s">
        <v>148</v>
      </c>
      <c r="S12" s="28" t="s">
        <v>156</v>
      </c>
      <c r="T12" s="28" t="s">
        <v>157</v>
      </c>
      <c r="U12" s="28">
        <v>42291</v>
      </c>
      <c r="V12" s="15" t="s">
        <v>158</v>
      </c>
      <c r="W12" s="26" t="s">
        <v>1379</v>
      </c>
      <c r="X12" s="15" t="s">
        <v>159</v>
      </c>
      <c r="Y12" s="15" t="s">
        <v>160</v>
      </c>
      <c r="Z12" s="29" t="s">
        <v>161</v>
      </c>
      <c r="AA12" s="15" t="s">
        <v>47</v>
      </c>
      <c r="AB12" s="15" t="s">
        <v>47</v>
      </c>
      <c r="AC12" s="15" t="s">
        <v>47</v>
      </c>
      <c r="AD12" s="15" t="s">
        <v>47</v>
      </c>
      <c r="AE12" s="26" t="s">
        <v>47</v>
      </c>
      <c r="AF12" s="15" t="s">
        <v>162</v>
      </c>
      <c r="AG12" s="15" t="s">
        <v>66</v>
      </c>
      <c r="AH12" s="15" t="s">
        <v>163</v>
      </c>
      <c r="AI12" s="15" t="s">
        <v>51</v>
      </c>
      <c r="AJ12" s="15" t="s">
        <v>52</v>
      </c>
      <c r="AK12" s="30" t="s">
        <v>1488</v>
      </c>
      <c r="AL12" s="30" t="s">
        <v>1624</v>
      </c>
      <c r="AM12" s="30" t="s">
        <v>1470</v>
      </c>
      <c r="AN12" s="30" t="s">
        <v>1442</v>
      </c>
      <c r="AO12" s="30" t="s">
        <v>1443</v>
      </c>
      <c r="AP12" s="30" t="s">
        <v>1470</v>
      </c>
      <c r="AQ12" s="30" t="s">
        <v>1470</v>
      </c>
      <c r="AR12" s="30" t="s">
        <v>1470</v>
      </c>
      <c r="AS12" s="30" t="s">
        <v>1470</v>
      </c>
      <c r="AT12" s="30" t="s">
        <v>1470</v>
      </c>
      <c r="AU12" s="30" t="s">
        <v>1470</v>
      </c>
      <c r="AV12" s="30" t="s">
        <v>1470</v>
      </c>
      <c r="AW12" s="30" t="s">
        <v>1470</v>
      </c>
      <c r="AX12" s="30" t="s">
        <v>1470</v>
      </c>
      <c r="AY12" s="30" t="s">
        <v>1470</v>
      </c>
      <c r="AZ12" s="30" t="s">
        <v>1470</v>
      </c>
      <c r="BA12" s="30" t="s">
        <v>1470</v>
      </c>
      <c r="BB12" s="30" t="s">
        <v>1633</v>
      </c>
      <c r="BC12" s="30" t="s">
        <v>1470</v>
      </c>
      <c r="BD12" s="30" t="s">
        <v>1470</v>
      </c>
      <c r="BE12" s="30" t="s">
        <v>1470</v>
      </c>
      <c r="BF12" s="30" t="s">
        <v>1470</v>
      </c>
      <c r="BG12" s="30" t="s">
        <v>1470</v>
      </c>
      <c r="BH12" s="30" t="s">
        <v>1470</v>
      </c>
      <c r="BI12" s="30" t="s">
        <v>1470</v>
      </c>
      <c r="BJ12" s="30" t="s">
        <v>1470</v>
      </c>
      <c r="BK12" s="30" t="s">
        <v>1470</v>
      </c>
      <c r="BL12" s="30" t="s">
        <v>1470</v>
      </c>
      <c r="BM12" s="30" t="s">
        <v>1470</v>
      </c>
      <c r="BN12" s="30" t="s">
        <v>1470</v>
      </c>
      <c r="BO12" s="30" t="s">
        <v>1470</v>
      </c>
      <c r="BP12" s="30" t="s">
        <v>1470</v>
      </c>
      <c r="BQ12" s="30" t="s">
        <v>1470</v>
      </c>
      <c r="BR12" s="30" t="s">
        <v>1470</v>
      </c>
      <c r="BS12" s="30" t="s">
        <v>1470</v>
      </c>
      <c r="BT12" s="30" t="s">
        <v>1470</v>
      </c>
      <c r="BU12" s="30" t="s">
        <v>1470</v>
      </c>
      <c r="BV12" s="30" t="s">
        <v>1470</v>
      </c>
      <c r="BW12" s="30" t="s">
        <v>1470</v>
      </c>
      <c r="BX12" s="30" t="s">
        <v>1470</v>
      </c>
    </row>
    <row r="13" spans="1:76" x14ac:dyDescent="0.2">
      <c r="A13" s="26">
        <v>106911590</v>
      </c>
      <c r="B13" s="31" t="str">
        <f t="shared" si="0"/>
        <v>C:\Users\jilma\OneDrive\Documentos\AGS\2016_BASE_031\Imagenes\106911590.tif</v>
      </c>
      <c r="C13" s="15" t="s">
        <v>164</v>
      </c>
      <c r="D13" s="15" t="s">
        <v>53</v>
      </c>
      <c r="E13" s="15" t="s">
        <v>165</v>
      </c>
      <c r="F13" s="15" t="s">
        <v>1436</v>
      </c>
      <c r="G13" s="15" t="s">
        <v>106</v>
      </c>
      <c r="H13" s="15" t="s">
        <v>1450</v>
      </c>
      <c r="I13" s="15" t="s">
        <v>123</v>
      </c>
      <c r="J13" s="15" t="s">
        <v>59</v>
      </c>
      <c r="K13" s="27">
        <v>3420</v>
      </c>
      <c r="L13" s="28">
        <v>41685</v>
      </c>
      <c r="M13" s="32">
        <f t="shared" si="1"/>
        <v>10.1</v>
      </c>
      <c r="N13" s="15" t="s">
        <v>167</v>
      </c>
      <c r="O13" s="15" t="s">
        <v>61</v>
      </c>
      <c r="P13" s="15" t="s">
        <v>39</v>
      </c>
      <c r="Q13" s="28">
        <v>41988</v>
      </c>
      <c r="R13" s="15" t="s">
        <v>168</v>
      </c>
      <c r="S13" s="28">
        <v>42053</v>
      </c>
      <c r="T13" s="28" t="s">
        <v>47</v>
      </c>
      <c r="U13" s="28" t="s">
        <v>47</v>
      </c>
      <c r="V13" s="15" t="s">
        <v>169</v>
      </c>
      <c r="W13" s="26" t="s">
        <v>1380</v>
      </c>
      <c r="X13" s="15" t="s">
        <v>47</v>
      </c>
      <c r="Y13" s="15" t="s">
        <v>170</v>
      </c>
      <c r="Z13" s="29" t="s">
        <v>171</v>
      </c>
      <c r="AA13" s="15" t="s">
        <v>47</v>
      </c>
      <c r="AB13" s="15" t="s">
        <v>47</v>
      </c>
      <c r="AC13" s="15" t="s">
        <v>47</v>
      </c>
      <c r="AD13" s="15" t="s">
        <v>47</v>
      </c>
      <c r="AE13" s="26" t="s">
        <v>47</v>
      </c>
      <c r="AF13" s="15" t="s">
        <v>172</v>
      </c>
      <c r="AG13" s="15" t="s">
        <v>66</v>
      </c>
      <c r="AH13" s="15" t="s">
        <v>173</v>
      </c>
      <c r="AI13" s="15" t="s">
        <v>136</v>
      </c>
      <c r="AJ13" s="15" t="s">
        <v>52</v>
      </c>
      <c r="AK13" s="30" t="s">
        <v>1470</v>
      </c>
      <c r="AL13" s="30" t="s">
        <v>1624</v>
      </c>
      <c r="AM13" s="30" t="s">
        <v>1470</v>
      </c>
      <c r="AN13" s="30" t="s">
        <v>1445</v>
      </c>
      <c r="AO13" s="30" t="s">
        <v>1444</v>
      </c>
      <c r="AP13" s="30" t="s">
        <v>1470</v>
      </c>
      <c r="AQ13" s="30" t="s">
        <v>1470</v>
      </c>
      <c r="AR13" s="30" t="s">
        <v>1470</v>
      </c>
      <c r="AS13" s="30" t="s">
        <v>1470</v>
      </c>
      <c r="AT13" s="30" t="s">
        <v>1470</v>
      </c>
      <c r="AU13" s="30" t="s">
        <v>1470</v>
      </c>
      <c r="AV13" s="30" t="s">
        <v>1470</v>
      </c>
      <c r="AW13" s="30" t="s">
        <v>1470</v>
      </c>
      <c r="AX13" s="30" t="s">
        <v>1470</v>
      </c>
      <c r="AY13" s="30" t="s">
        <v>1470</v>
      </c>
      <c r="AZ13" s="30" t="s">
        <v>1470</v>
      </c>
      <c r="BA13" s="30" t="s">
        <v>1470</v>
      </c>
      <c r="BB13" s="30" t="s">
        <v>1470</v>
      </c>
      <c r="BC13" s="30" t="s">
        <v>1470</v>
      </c>
      <c r="BD13" s="30" t="s">
        <v>1470</v>
      </c>
      <c r="BE13" s="30" t="s">
        <v>1470</v>
      </c>
      <c r="BF13" s="30" t="s">
        <v>1470</v>
      </c>
      <c r="BG13" s="30" t="s">
        <v>1470</v>
      </c>
      <c r="BH13" s="30" t="s">
        <v>1470</v>
      </c>
      <c r="BI13" s="30" t="s">
        <v>1470</v>
      </c>
      <c r="BJ13" s="30" t="s">
        <v>1470</v>
      </c>
      <c r="BK13" s="30" t="s">
        <v>1470</v>
      </c>
      <c r="BL13" s="30" t="s">
        <v>1470</v>
      </c>
      <c r="BM13" s="30" t="s">
        <v>1470</v>
      </c>
      <c r="BN13" s="30" t="s">
        <v>1470</v>
      </c>
      <c r="BO13" s="30" t="s">
        <v>1470</v>
      </c>
      <c r="BP13" s="30" t="s">
        <v>1470</v>
      </c>
      <c r="BQ13" s="30" t="s">
        <v>1470</v>
      </c>
      <c r="BR13" s="30" t="s">
        <v>1470</v>
      </c>
      <c r="BS13" s="30" t="s">
        <v>1470</v>
      </c>
      <c r="BT13" s="30" t="s">
        <v>1470</v>
      </c>
      <c r="BU13" s="30" t="s">
        <v>1470</v>
      </c>
      <c r="BV13" s="30" t="s">
        <v>1470</v>
      </c>
      <c r="BW13" s="30" t="s">
        <v>1444</v>
      </c>
      <c r="BX13" s="30" t="s">
        <v>1470</v>
      </c>
    </row>
    <row r="14" spans="1:76" x14ac:dyDescent="0.2">
      <c r="A14" s="26">
        <v>106258904</v>
      </c>
      <c r="B14" s="31" t="str">
        <f t="shared" si="0"/>
        <v>C:\Users\jilma\OneDrive\Documentos\AGS\2016_BASE_031\Imagenes\106258904.tif</v>
      </c>
      <c r="C14" s="15" t="s">
        <v>174</v>
      </c>
      <c r="D14" s="15" t="s">
        <v>32</v>
      </c>
      <c r="E14" s="15" t="s">
        <v>175</v>
      </c>
      <c r="F14" s="15" t="s">
        <v>1436</v>
      </c>
      <c r="G14" s="15" t="s">
        <v>88</v>
      </c>
      <c r="H14" s="15" t="s">
        <v>1449</v>
      </c>
      <c r="I14" s="15" t="s">
        <v>123</v>
      </c>
      <c r="J14" s="15" t="s">
        <v>59</v>
      </c>
      <c r="K14" s="27">
        <v>9120</v>
      </c>
      <c r="L14" s="28">
        <v>41690</v>
      </c>
      <c r="M14" s="32">
        <f t="shared" si="1"/>
        <v>9.0333333333333332</v>
      </c>
      <c r="N14" s="15" t="s">
        <v>176</v>
      </c>
      <c r="O14" s="15" t="s">
        <v>61</v>
      </c>
      <c r="P14" s="15" t="s">
        <v>39</v>
      </c>
      <c r="Q14" s="28">
        <v>41961</v>
      </c>
      <c r="R14" s="15" t="s">
        <v>109</v>
      </c>
      <c r="S14" s="28">
        <v>41997</v>
      </c>
      <c r="T14" s="28" t="s">
        <v>177</v>
      </c>
      <c r="U14" s="28">
        <v>42200</v>
      </c>
      <c r="V14" s="15" t="s">
        <v>178</v>
      </c>
      <c r="W14" s="26" t="s">
        <v>1381</v>
      </c>
      <c r="X14" s="15" t="s">
        <v>112</v>
      </c>
      <c r="Y14" s="15" t="s">
        <v>179</v>
      </c>
      <c r="Z14" s="29">
        <v>41675</v>
      </c>
      <c r="AA14" s="15" t="s">
        <v>47</v>
      </c>
      <c r="AB14" s="15" t="s">
        <v>47</v>
      </c>
      <c r="AC14" s="15" t="s">
        <v>47</v>
      </c>
      <c r="AD14" s="15" t="s">
        <v>47</v>
      </c>
      <c r="AE14" s="26" t="s">
        <v>47</v>
      </c>
      <c r="AF14" s="15" t="s">
        <v>180</v>
      </c>
      <c r="AG14" s="15" t="s">
        <v>49</v>
      </c>
      <c r="AH14" s="15" t="s">
        <v>181</v>
      </c>
      <c r="AI14" s="15" t="s">
        <v>136</v>
      </c>
      <c r="AJ14" s="15" t="s">
        <v>52</v>
      </c>
      <c r="AK14" s="30" t="s">
        <v>1470</v>
      </c>
      <c r="AL14" s="30" t="s">
        <v>1624</v>
      </c>
      <c r="AM14" s="30" t="s">
        <v>1470</v>
      </c>
      <c r="AN14" s="30" t="s">
        <v>1445</v>
      </c>
      <c r="AO14" s="30" t="s">
        <v>1444</v>
      </c>
      <c r="AP14" s="30" t="s">
        <v>1470</v>
      </c>
      <c r="AQ14" s="30" t="s">
        <v>1470</v>
      </c>
      <c r="AR14" s="30" t="s">
        <v>1470</v>
      </c>
      <c r="AS14" s="30" t="s">
        <v>1470</v>
      </c>
      <c r="AT14" s="30" t="s">
        <v>1470</v>
      </c>
      <c r="AU14" s="30" t="s">
        <v>1470</v>
      </c>
      <c r="AV14" s="30" t="s">
        <v>1470</v>
      </c>
      <c r="AW14" s="30" t="s">
        <v>1470</v>
      </c>
      <c r="AX14" s="30" t="s">
        <v>1470</v>
      </c>
      <c r="AY14" s="30" t="s">
        <v>1470</v>
      </c>
      <c r="AZ14" s="30" t="s">
        <v>1470</v>
      </c>
      <c r="BA14" s="30" t="s">
        <v>1470</v>
      </c>
      <c r="BB14" s="30" t="s">
        <v>1470</v>
      </c>
      <c r="BC14" s="30" t="s">
        <v>1470</v>
      </c>
      <c r="BD14" s="30" t="s">
        <v>1470</v>
      </c>
      <c r="BE14" s="30" t="s">
        <v>1470</v>
      </c>
      <c r="BF14" s="30" t="s">
        <v>1470</v>
      </c>
      <c r="BG14" s="30" t="s">
        <v>1470</v>
      </c>
      <c r="BH14" s="30" t="s">
        <v>1470</v>
      </c>
      <c r="BI14" s="30" t="s">
        <v>1470</v>
      </c>
      <c r="BJ14" s="30" t="s">
        <v>1470</v>
      </c>
      <c r="BK14" s="30" t="s">
        <v>1470</v>
      </c>
      <c r="BL14" s="30" t="s">
        <v>1470</v>
      </c>
      <c r="BM14" s="30" t="s">
        <v>1470</v>
      </c>
      <c r="BN14" s="30" t="s">
        <v>1470</v>
      </c>
      <c r="BO14" s="30" t="s">
        <v>1470</v>
      </c>
      <c r="BP14" s="30" t="s">
        <v>1470</v>
      </c>
      <c r="BQ14" s="30" t="s">
        <v>1470</v>
      </c>
      <c r="BR14" s="30" t="s">
        <v>1470</v>
      </c>
      <c r="BS14" s="30" t="s">
        <v>1470</v>
      </c>
      <c r="BT14" s="30" t="s">
        <v>1470</v>
      </c>
      <c r="BU14" s="30" t="s">
        <v>1470</v>
      </c>
      <c r="BV14" s="30" t="s">
        <v>1470</v>
      </c>
      <c r="BW14" s="30" t="s">
        <v>1470</v>
      </c>
      <c r="BX14" s="30" t="s">
        <v>1444</v>
      </c>
    </row>
    <row r="15" spans="1:76" x14ac:dyDescent="0.2">
      <c r="A15" s="26">
        <v>108732245</v>
      </c>
      <c r="B15" s="31" t="str">
        <f t="shared" si="0"/>
        <v>C:\Users\jilma\OneDrive\Documentos\AGS\2016_BASE_031\Imagenes\108732245.tif</v>
      </c>
      <c r="C15" s="15" t="s">
        <v>182</v>
      </c>
      <c r="D15" s="15" t="s">
        <v>53</v>
      </c>
      <c r="E15" s="15" t="s">
        <v>175</v>
      </c>
      <c r="F15" s="15" t="s">
        <v>1436</v>
      </c>
      <c r="G15" s="15" t="s">
        <v>88</v>
      </c>
      <c r="H15" s="15" t="s">
        <v>1449</v>
      </c>
      <c r="I15" s="15" t="s">
        <v>123</v>
      </c>
      <c r="J15" s="15" t="s">
        <v>59</v>
      </c>
      <c r="K15" s="27">
        <v>8500</v>
      </c>
      <c r="L15" s="28">
        <v>41990</v>
      </c>
      <c r="M15" s="32">
        <f t="shared" si="1"/>
        <v>2.9666666666666668</v>
      </c>
      <c r="N15" s="15" t="s">
        <v>183</v>
      </c>
      <c r="O15" s="15" t="s">
        <v>61</v>
      </c>
      <c r="P15" s="15" t="s">
        <v>39</v>
      </c>
      <c r="Q15" s="28">
        <v>42079</v>
      </c>
      <c r="R15" s="15" t="s">
        <v>184</v>
      </c>
      <c r="S15" s="28">
        <v>42173</v>
      </c>
      <c r="T15" s="28" t="s">
        <v>47</v>
      </c>
      <c r="U15" s="28" t="s">
        <v>47</v>
      </c>
      <c r="V15" s="15" t="s">
        <v>185</v>
      </c>
      <c r="W15" s="26" t="s">
        <v>1420</v>
      </c>
      <c r="X15" s="15" t="s">
        <v>47</v>
      </c>
      <c r="Y15" s="15" t="s">
        <v>186</v>
      </c>
      <c r="Z15" s="29">
        <v>41976</v>
      </c>
      <c r="AA15" s="15" t="s">
        <v>47</v>
      </c>
      <c r="AB15" s="15" t="s">
        <v>47</v>
      </c>
      <c r="AC15" s="15" t="s">
        <v>47</v>
      </c>
      <c r="AD15" s="15" t="s">
        <v>47</v>
      </c>
      <c r="AE15" s="26" t="s">
        <v>47</v>
      </c>
      <c r="AF15" s="15" t="s">
        <v>187</v>
      </c>
      <c r="AG15" s="15" t="s">
        <v>66</v>
      </c>
      <c r="AH15" s="15" t="s">
        <v>188</v>
      </c>
      <c r="AI15" s="15" t="s">
        <v>136</v>
      </c>
      <c r="AJ15" s="15" t="s">
        <v>52</v>
      </c>
      <c r="AK15" s="30" t="s">
        <v>1470</v>
      </c>
      <c r="AL15" s="30" t="s">
        <v>1624</v>
      </c>
      <c r="AM15" s="30" t="s">
        <v>1470</v>
      </c>
      <c r="AN15" s="30" t="s">
        <v>1445</v>
      </c>
      <c r="AO15" s="30" t="s">
        <v>1444</v>
      </c>
      <c r="AP15" s="30" t="s">
        <v>1470</v>
      </c>
      <c r="AQ15" s="30" t="s">
        <v>1470</v>
      </c>
      <c r="AR15" s="30" t="s">
        <v>1470</v>
      </c>
      <c r="AS15" s="30" t="s">
        <v>1470</v>
      </c>
      <c r="AT15" s="30" t="s">
        <v>1470</v>
      </c>
      <c r="AU15" s="30" t="s">
        <v>1470</v>
      </c>
      <c r="AV15" s="30" t="s">
        <v>1470</v>
      </c>
      <c r="AW15" s="30" t="s">
        <v>1470</v>
      </c>
      <c r="AX15" s="30" t="s">
        <v>1470</v>
      </c>
      <c r="AY15" s="30" t="s">
        <v>1470</v>
      </c>
      <c r="AZ15" s="30" t="s">
        <v>1470</v>
      </c>
      <c r="BA15" s="30" t="s">
        <v>1470</v>
      </c>
      <c r="BB15" s="30" t="s">
        <v>1470</v>
      </c>
      <c r="BC15" s="30" t="s">
        <v>1470</v>
      </c>
      <c r="BD15" s="30" t="s">
        <v>1470</v>
      </c>
      <c r="BE15" s="30" t="s">
        <v>1470</v>
      </c>
      <c r="BF15" s="30" t="s">
        <v>1470</v>
      </c>
      <c r="BG15" s="30" t="s">
        <v>1470</v>
      </c>
      <c r="BH15" s="30" t="s">
        <v>1470</v>
      </c>
      <c r="BI15" s="30" t="s">
        <v>1470</v>
      </c>
      <c r="BJ15" s="30" t="s">
        <v>1470</v>
      </c>
      <c r="BK15" s="30" t="s">
        <v>1470</v>
      </c>
      <c r="BL15" s="30" t="s">
        <v>1470</v>
      </c>
      <c r="BM15" s="30" t="s">
        <v>1470</v>
      </c>
      <c r="BN15" s="30" t="s">
        <v>1470</v>
      </c>
      <c r="BO15" s="30" t="s">
        <v>1470</v>
      </c>
      <c r="BP15" s="30" t="s">
        <v>1470</v>
      </c>
      <c r="BQ15" s="30" t="s">
        <v>1470</v>
      </c>
      <c r="BR15" s="30" t="s">
        <v>1444</v>
      </c>
      <c r="BS15" s="30" t="s">
        <v>1470</v>
      </c>
      <c r="BT15" s="30" t="s">
        <v>1470</v>
      </c>
      <c r="BU15" s="30" t="s">
        <v>1470</v>
      </c>
      <c r="BV15" s="30" t="s">
        <v>1470</v>
      </c>
      <c r="BW15" s="30" t="s">
        <v>1470</v>
      </c>
      <c r="BX15" s="30" t="s">
        <v>1470</v>
      </c>
    </row>
    <row r="16" spans="1:76" x14ac:dyDescent="0.2">
      <c r="A16" s="26">
        <v>26152945</v>
      </c>
      <c r="B16" s="31" t="str">
        <f t="shared" si="0"/>
        <v>C:\Users\jilma\OneDrive\Documentos\AGS\2016_BASE_031\Imagenes\26152945.tif</v>
      </c>
      <c r="C16" s="15" t="s">
        <v>189</v>
      </c>
      <c r="D16" s="15" t="s">
        <v>53</v>
      </c>
      <c r="E16" s="15" t="s">
        <v>175</v>
      </c>
      <c r="F16" s="15" t="s">
        <v>1436</v>
      </c>
      <c r="G16" s="15" t="s">
        <v>190</v>
      </c>
      <c r="H16" s="15" t="s">
        <v>1458</v>
      </c>
      <c r="I16" s="15" t="s">
        <v>123</v>
      </c>
      <c r="J16" s="15" t="s">
        <v>59</v>
      </c>
      <c r="K16" s="27">
        <v>11400</v>
      </c>
      <c r="L16" s="28">
        <v>41461</v>
      </c>
      <c r="M16" s="32">
        <f t="shared" si="1"/>
        <v>4.3666666666666663</v>
      </c>
      <c r="N16" s="15" t="s">
        <v>191</v>
      </c>
      <c r="O16" s="15" t="s">
        <v>61</v>
      </c>
      <c r="P16" s="15" t="s">
        <v>39</v>
      </c>
      <c r="Q16" s="28">
        <v>41592</v>
      </c>
      <c r="R16" s="15" t="s">
        <v>73</v>
      </c>
      <c r="S16" s="28">
        <v>41674</v>
      </c>
      <c r="T16" s="28" t="s">
        <v>74</v>
      </c>
      <c r="U16" s="28">
        <v>42202</v>
      </c>
      <c r="V16" s="15" t="s">
        <v>192</v>
      </c>
      <c r="W16" s="26" t="s">
        <v>1374</v>
      </c>
      <c r="X16" s="15" t="s">
        <v>76</v>
      </c>
      <c r="Y16" s="15" t="s">
        <v>193</v>
      </c>
      <c r="Z16" s="29">
        <v>39344</v>
      </c>
      <c r="AA16" s="15" t="s">
        <v>194</v>
      </c>
      <c r="AB16" s="15" t="s">
        <v>195</v>
      </c>
      <c r="AC16" s="15" t="s">
        <v>196</v>
      </c>
      <c r="AD16" s="15" t="s">
        <v>197</v>
      </c>
      <c r="AE16" s="26" t="s">
        <v>198</v>
      </c>
      <c r="AF16" s="15" t="s">
        <v>199</v>
      </c>
      <c r="AG16" s="15" t="s">
        <v>66</v>
      </c>
      <c r="AH16" s="15" t="s">
        <v>200</v>
      </c>
      <c r="AI16" s="15" t="s">
        <v>51</v>
      </c>
      <c r="AJ16" s="15" t="s">
        <v>52</v>
      </c>
      <c r="AK16" s="30" t="s">
        <v>1489</v>
      </c>
      <c r="AL16" s="30" t="s">
        <v>1624</v>
      </c>
      <c r="AM16" s="30" t="s">
        <v>1470</v>
      </c>
      <c r="AN16" s="30" t="s">
        <v>1442</v>
      </c>
      <c r="AO16" s="30" t="s">
        <v>1443</v>
      </c>
      <c r="AP16" s="30" t="s">
        <v>1470</v>
      </c>
      <c r="AQ16" s="30" t="s">
        <v>1470</v>
      </c>
      <c r="AR16" s="30" t="s">
        <v>1632</v>
      </c>
      <c r="AS16" s="30" t="s">
        <v>1470</v>
      </c>
      <c r="AT16" s="30" t="s">
        <v>1470</v>
      </c>
      <c r="AU16" s="30" t="s">
        <v>1470</v>
      </c>
      <c r="AV16" s="30" t="s">
        <v>1470</v>
      </c>
      <c r="AW16" s="30" t="s">
        <v>1470</v>
      </c>
      <c r="AX16" s="30" t="s">
        <v>1470</v>
      </c>
      <c r="AY16" s="30" t="s">
        <v>1470</v>
      </c>
      <c r="AZ16" s="30" t="s">
        <v>1470</v>
      </c>
      <c r="BA16" s="30" t="s">
        <v>1470</v>
      </c>
      <c r="BB16" s="30" t="s">
        <v>1470</v>
      </c>
      <c r="BC16" s="30" t="s">
        <v>1470</v>
      </c>
      <c r="BD16" s="30" t="s">
        <v>1470</v>
      </c>
      <c r="BE16" s="30" t="s">
        <v>1470</v>
      </c>
      <c r="BF16" s="30" t="s">
        <v>1470</v>
      </c>
      <c r="BG16" s="30" t="s">
        <v>1470</v>
      </c>
      <c r="BH16" s="30" t="s">
        <v>1470</v>
      </c>
      <c r="BI16" s="30" t="s">
        <v>1470</v>
      </c>
      <c r="BJ16" s="30" t="s">
        <v>1470</v>
      </c>
      <c r="BK16" s="30" t="s">
        <v>1470</v>
      </c>
      <c r="BL16" s="30" t="s">
        <v>1470</v>
      </c>
      <c r="BM16" s="30" t="s">
        <v>1470</v>
      </c>
      <c r="BN16" s="30" t="s">
        <v>1470</v>
      </c>
      <c r="BO16" s="30" t="s">
        <v>1470</v>
      </c>
      <c r="BP16" s="30" t="s">
        <v>1470</v>
      </c>
      <c r="BQ16" s="30" t="s">
        <v>1470</v>
      </c>
      <c r="BR16" s="30" t="s">
        <v>1470</v>
      </c>
      <c r="BS16" s="30" t="s">
        <v>1470</v>
      </c>
      <c r="BT16" s="30" t="s">
        <v>1470</v>
      </c>
      <c r="BU16" s="30" t="s">
        <v>1470</v>
      </c>
      <c r="BV16" s="30" t="s">
        <v>1470</v>
      </c>
      <c r="BW16" s="30" t="s">
        <v>1470</v>
      </c>
      <c r="BX16" s="30" t="s">
        <v>1470</v>
      </c>
    </row>
    <row r="17" spans="1:77" x14ac:dyDescent="0.2">
      <c r="A17" s="26">
        <v>26169211</v>
      </c>
      <c r="B17" s="31" t="str">
        <f t="shared" si="0"/>
        <v>C:\Users\jilma\OneDrive\Documentos\AGS\2016_BASE_031\Imagenes\26169211.tif</v>
      </c>
      <c r="C17" s="15" t="s">
        <v>201</v>
      </c>
      <c r="D17" s="15" t="s">
        <v>53</v>
      </c>
      <c r="E17" s="15" t="s">
        <v>175</v>
      </c>
      <c r="F17" s="15" t="s">
        <v>1436</v>
      </c>
      <c r="G17" s="15" t="s">
        <v>88</v>
      </c>
      <c r="H17" s="15" t="s">
        <v>1458</v>
      </c>
      <c r="I17" s="15" t="s">
        <v>123</v>
      </c>
      <c r="J17" s="15" t="s">
        <v>59</v>
      </c>
      <c r="K17" s="27">
        <v>11400</v>
      </c>
      <c r="L17" s="28">
        <v>41492</v>
      </c>
      <c r="M17" s="32">
        <f t="shared" si="1"/>
        <v>3.3666666666666667</v>
      </c>
      <c r="N17" s="15" t="s">
        <v>202</v>
      </c>
      <c r="O17" s="15" t="s">
        <v>61</v>
      </c>
      <c r="P17" s="15" t="s">
        <v>39</v>
      </c>
      <c r="Q17" s="28">
        <v>41593</v>
      </c>
      <c r="R17" s="15" t="s">
        <v>73</v>
      </c>
      <c r="S17" s="28">
        <v>41674</v>
      </c>
      <c r="T17" s="28" t="s">
        <v>74</v>
      </c>
      <c r="U17" s="28">
        <v>42202</v>
      </c>
      <c r="V17" s="15" t="s">
        <v>192</v>
      </c>
      <c r="W17" s="26" t="s">
        <v>1374</v>
      </c>
      <c r="X17" s="15" t="s">
        <v>76</v>
      </c>
      <c r="Y17" s="15" t="s">
        <v>203</v>
      </c>
      <c r="Z17" s="29">
        <v>39344</v>
      </c>
      <c r="AA17" s="15" t="s">
        <v>194</v>
      </c>
      <c r="AB17" s="15" t="s">
        <v>195</v>
      </c>
      <c r="AC17" s="15" t="s">
        <v>196</v>
      </c>
      <c r="AD17" s="15" t="s">
        <v>197</v>
      </c>
      <c r="AE17" s="26" t="s">
        <v>198</v>
      </c>
      <c r="AF17" s="15" t="s">
        <v>199</v>
      </c>
      <c r="AG17" s="15" t="s">
        <v>66</v>
      </c>
      <c r="AH17" s="15" t="s">
        <v>200</v>
      </c>
      <c r="AI17" s="15" t="s">
        <v>51</v>
      </c>
      <c r="AJ17" s="15" t="s">
        <v>52</v>
      </c>
      <c r="AK17" s="30" t="s">
        <v>1490</v>
      </c>
      <c r="AL17" s="30" t="s">
        <v>1624</v>
      </c>
      <c r="AM17" s="30" t="s">
        <v>1470</v>
      </c>
      <c r="AN17" s="30" t="s">
        <v>1442</v>
      </c>
      <c r="AO17" s="30" t="s">
        <v>1443</v>
      </c>
      <c r="AP17" s="30" t="s">
        <v>1470</v>
      </c>
      <c r="AQ17" s="30" t="s">
        <v>1470</v>
      </c>
      <c r="AR17" s="30" t="s">
        <v>1632</v>
      </c>
      <c r="AS17" s="30" t="s">
        <v>1470</v>
      </c>
      <c r="AT17" s="30" t="s">
        <v>1470</v>
      </c>
      <c r="AU17" s="30" t="s">
        <v>1470</v>
      </c>
      <c r="AV17" s="30" t="s">
        <v>1470</v>
      </c>
      <c r="AW17" s="30" t="s">
        <v>1470</v>
      </c>
      <c r="AX17" s="30" t="s">
        <v>1470</v>
      </c>
      <c r="AY17" s="30" t="s">
        <v>1470</v>
      </c>
      <c r="AZ17" s="30" t="s">
        <v>1470</v>
      </c>
      <c r="BA17" s="30" t="s">
        <v>1470</v>
      </c>
      <c r="BB17" s="30" t="s">
        <v>1470</v>
      </c>
      <c r="BC17" s="30" t="s">
        <v>1470</v>
      </c>
      <c r="BD17" s="30" t="s">
        <v>1470</v>
      </c>
      <c r="BE17" s="30" t="s">
        <v>1470</v>
      </c>
      <c r="BF17" s="30" t="s">
        <v>1470</v>
      </c>
      <c r="BG17" s="30" t="s">
        <v>1470</v>
      </c>
      <c r="BH17" s="30" t="s">
        <v>1470</v>
      </c>
      <c r="BI17" s="30" t="s">
        <v>1470</v>
      </c>
      <c r="BJ17" s="30" t="s">
        <v>1470</v>
      </c>
      <c r="BK17" s="30" t="s">
        <v>1470</v>
      </c>
      <c r="BL17" s="30" t="s">
        <v>1470</v>
      </c>
      <c r="BM17" s="30" t="s">
        <v>1470</v>
      </c>
      <c r="BN17" s="30" t="s">
        <v>1470</v>
      </c>
      <c r="BO17" s="30" t="s">
        <v>1470</v>
      </c>
      <c r="BP17" s="30" t="s">
        <v>1470</v>
      </c>
      <c r="BQ17" s="30" t="s">
        <v>1470</v>
      </c>
      <c r="BR17" s="30" t="s">
        <v>1470</v>
      </c>
      <c r="BS17" s="30" t="s">
        <v>1470</v>
      </c>
      <c r="BT17" s="30" t="s">
        <v>1470</v>
      </c>
      <c r="BU17" s="30" t="s">
        <v>1470</v>
      </c>
      <c r="BV17" s="30" t="s">
        <v>1470</v>
      </c>
      <c r="BW17" s="30" t="s">
        <v>1470</v>
      </c>
      <c r="BX17" s="30" t="s">
        <v>1470</v>
      </c>
    </row>
    <row r="18" spans="1:77" x14ac:dyDescent="0.2">
      <c r="A18" s="26">
        <v>104227167</v>
      </c>
      <c r="B18" s="31" t="str">
        <f t="shared" si="0"/>
        <v>C:\Users\jilma\OneDrive\Documentos\AGS\2016_BASE_031\Imagenes\104227167.tif</v>
      </c>
      <c r="C18" s="15" t="s">
        <v>204</v>
      </c>
      <c r="D18" s="15" t="s">
        <v>53</v>
      </c>
      <c r="E18" s="15" t="s">
        <v>175</v>
      </c>
      <c r="F18" s="15" t="s">
        <v>1436</v>
      </c>
      <c r="G18" s="15" t="s">
        <v>205</v>
      </c>
      <c r="H18" s="15" t="s">
        <v>1451</v>
      </c>
      <c r="I18" s="15" t="s">
        <v>123</v>
      </c>
      <c r="J18" s="15" t="s">
        <v>59</v>
      </c>
      <c r="K18" s="27">
        <v>5700</v>
      </c>
      <c r="L18" s="28">
        <v>41744</v>
      </c>
      <c r="M18" s="32">
        <f t="shared" si="1"/>
        <v>4</v>
      </c>
      <c r="N18" s="15" t="s">
        <v>206</v>
      </c>
      <c r="O18" s="15" t="s">
        <v>61</v>
      </c>
      <c r="P18" s="15" t="s">
        <v>39</v>
      </c>
      <c r="Q18" s="28">
        <v>41864</v>
      </c>
      <c r="R18" s="15" t="s">
        <v>207</v>
      </c>
      <c r="S18" s="28">
        <v>41939</v>
      </c>
      <c r="T18" s="28" t="s">
        <v>208</v>
      </c>
      <c r="U18" s="28">
        <v>42200</v>
      </c>
      <c r="V18" s="15" t="s">
        <v>209</v>
      </c>
      <c r="W18" s="26" t="s">
        <v>1382</v>
      </c>
      <c r="X18" s="15" t="s">
        <v>112</v>
      </c>
      <c r="Y18" s="15" t="s">
        <v>210</v>
      </c>
      <c r="Z18" s="29">
        <v>41675</v>
      </c>
      <c r="AA18" s="15" t="s">
        <v>47</v>
      </c>
      <c r="AB18" s="15" t="s">
        <v>47</v>
      </c>
      <c r="AC18" s="15" t="s">
        <v>47</v>
      </c>
      <c r="AD18" s="15" t="s">
        <v>47</v>
      </c>
      <c r="AE18" s="26" t="s">
        <v>47</v>
      </c>
      <c r="AF18" s="15" t="s">
        <v>211</v>
      </c>
      <c r="AG18" s="15" t="s">
        <v>66</v>
      </c>
      <c r="AH18" s="15" t="s">
        <v>212</v>
      </c>
      <c r="AI18" s="15" t="s">
        <v>136</v>
      </c>
      <c r="AJ18" s="15" t="s">
        <v>52</v>
      </c>
      <c r="AK18" s="30" t="s">
        <v>1470</v>
      </c>
      <c r="AL18" s="30" t="s">
        <v>1624</v>
      </c>
      <c r="AM18" s="30" t="s">
        <v>1470</v>
      </c>
      <c r="AN18" s="30" t="s">
        <v>1445</v>
      </c>
      <c r="AO18" s="30" t="s">
        <v>1444</v>
      </c>
      <c r="AP18" s="30" t="s">
        <v>1470</v>
      </c>
      <c r="AQ18" s="30" t="s">
        <v>1470</v>
      </c>
      <c r="AR18" s="30" t="s">
        <v>1470</v>
      </c>
      <c r="AS18" s="30" t="s">
        <v>1470</v>
      </c>
      <c r="AT18" s="30" t="s">
        <v>1470</v>
      </c>
      <c r="AU18" s="30" t="s">
        <v>1470</v>
      </c>
      <c r="AV18" s="30" t="s">
        <v>1470</v>
      </c>
      <c r="AW18" s="30" t="s">
        <v>1470</v>
      </c>
      <c r="AX18" s="30" t="s">
        <v>1470</v>
      </c>
      <c r="AY18" s="30" t="s">
        <v>1470</v>
      </c>
      <c r="AZ18" s="30" t="s">
        <v>1444</v>
      </c>
      <c r="BA18" s="30" t="s">
        <v>1470</v>
      </c>
      <c r="BB18" s="30" t="s">
        <v>1470</v>
      </c>
      <c r="BC18" s="30" t="s">
        <v>1470</v>
      </c>
      <c r="BD18" s="30" t="s">
        <v>1470</v>
      </c>
      <c r="BE18" s="30" t="s">
        <v>1470</v>
      </c>
      <c r="BF18" s="30" t="s">
        <v>1470</v>
      </c>
      <c r="BG18" s="30" t="s">
        <v>1470</v>
      </c>
      <c r="BH18" s="30" t="s">
        <v>1470</v>
      </c>
      <c r="BI18" s="30" t="s">
        <v>1470</v>
      </c>
      <c r="BJ18" s="30" t="s">
        <v>1470</v>
      </c>
      <c r="BK18" s="30" t="s">
        <v>1470</v>
      </c>
      <c r="BL18" s="30" t="s">
        <v>1470</v>
      </c>
      <c r="BM18" s="30" t="s">
        <v>1470</v>
      </c>
      <c r="BN18" s="30" t="s">
        <v>1470</v>
      </c>
      <c r="BO18" s="30" t="s">
        <v>1470</v>
      </c>
      <c r="BP18" s="30" t="s">
        <v>1470</v>
      </c>
      <c r="BQ18" s="30" t="s">
        <v>1470</v>
      </c>
      <c r="BR18" s="30" t="s">
        <v>1470</v>
      </c>
      <c r="BS18" s="30" t="s">
        <v>1470</v>
      </c>
      <c r="BT18" s="30" t="s">
        <v>1470</v>
      </c>
      <c r="BU18" s="30" t="s">
        <v>1470</v>
      </c>
      <c r="BV18" s="30" t="s">
        <v>1470</v>
      </c>
      <c r="BW18" s="30" t="s">
        <v>1470</v>
      </c>
      <c r="BX18" s="30" t="s">
        <v>1470</v>
      </c>
    </row>
    <row r="19" spans="1:77" x14ac:dyDescent="0.2">
      <c r="A19" s="26">
        <v>103774046</v>
      </c>
      <c r="B19" s="31" t="str">
        <f t="shared" si="0"/>
        <v>C:\Users\jilma\OneDrive\Documentos\AGS\2016_BASE_031\Imagenes\103774046.tif</v>
      </c>
      <c r="C19" s="15" t="s">
        <v>213</v>
      </c>
      <c r="D19" s="15" t="s">
        <v>32</v>
      </c>
      <c r="E19" s="15" t="s">
        <v>175</v>
      </c>
      <c r="F19" s="15" t="s">
        <v>1436</v>
      </c>
      <c r="G19" s="15" t="s">
        <v>106</v>
      </c>
      <c r="H19" s="15" t="s">
        <v>1459</v>
      </c>
      <c r="I19" s="15" t="s">
        <v>123</v>
      </c>
      <c r="J19" s="15" t="s">
        <v>59</v>
      </c>
      <c r="K19" s="27">
        <v>4560</v>
      </c>
      <c r="L19" s="28">
        <v>41712</v>
      </c>
      <c r="M19" s="32">
        <f t="shared" si="1"/>
        <v>4.0999999999999996</v>
      </c>
      <c r="N19" s="15" t="s">
        <v>214</v>
      </c>
      <c r="O19" s="15" t="s">
        <v>61</v>
      </c>
      <c r="P19" s="15" t="s">
        <v>39</v>
      </c>
      <c r="Q19" s="28">
        <v>41835</v>
      </c>
      <c r="R19" s="15" t="s">
        <v>215</v>
      </c>
      <c r="S19" s="28">
        <v>41915</v>
      </c>
      <c r="T19" s="28" t="s">
        <v>216</v>
      </c>
      <c r="U19" s="28">
        <v>42200</v>
      </c>
      <c r="V19" s="15" t="s">
        <v>217</v>
      </c>
      <c r="W19" s="26" t="s">
        <v>1392</v>
      </c>
      <c r="X19" s="15" t="s">
        <v>112</v>
      </c>
      <c r="Y19" s="15" t="s">
        <v>218</v>
      </c>
      <c r="Z19" s="29">
        <v>37897</v>
      </c>
      <c r="AA19" s="15" t="s">
        <v>219</v>
      </c>
      <c r="AB19" s="15" t="s">
        <v>195</v>
      </c>
      <c r="AC19" s="15" t="s">
        <v>117</v>
      </c>
      <c r="AD19" s="15" t="s">
        <v>220</v>
      </c>
      <c r="AE19" s="26" t="s">
        <v>221</v>
      </c>
      <c r="AF19" s="15" t="s">
        <v>222</v>
      </c>
      <c r="AG19" s="15" t="s">
        <v>66</v>
      </c>
      <c r="AH19" s="15" t="s">
        <v>223</v>
      </c>
      <c r="AI19" s="15" t="s">
        <v>51</v>
      </c>
      <c r="AJ19" s="15" t="s">
        <v>52</v>
      </c>
      <c r="AK19" s="30" t="s">
        <v>1491</v>
      </c>
      <c r="AL19" s="30" t="s">
        <v>1624</v>
      </c>
      <c r="AM19" s="30" t="s">
        <v>1470</v>
      </c>
      <c r="AN19" s="30" t="s">
        <v>1442</v>
      </c>
      <c r="AO19" s="30" t="s">
        <v>1443</v>
      </c>
      <c r="AP19" s="30" t="s">
        <v>1470</v>
      </c>
      <c r="AQ19" s="30" t="s">
        <v>1470</v>
      </c>
      <c r="AR19" s="30" t="s">
        <v>1470</v>
      </c>
      <c r="AS19" s="30" t="s">
        <v>1470</v>
      </c>
      <c r="AT19" s="30" t="s">
        <v>1470</v>
      </c>
      <c r="AU19" s="30" t="s">
        <v>1470</v>
      </c>
      <c r="AV19" s="30" t="s">
        <v>1470</v>
      </c>
      <c r="AW19" s="30" t="s">
        <v>1632</v>
      </c>
      <c r="AX19" s="30" t="s">
        <v>1470</v>
      </c>
      <c r="AY19" s="30" t="s">
        <v>1470</v>
      </c>
      <c r="AZ19" s="30" t="s">
        <v>1470</v>
      </c>
      <c r="BA19" s="30" t="s">
        <v>1470</v>
      </c>
      <c r="BB19" s="30" t="s">
        <v>1633</v>
      </c>
      <c r="BC19" s="30" t="s">
        <v>1470</v>
      </c>
      <c r="BD19" s="30" t="s">
        <v>1470</v>
      </c>
      <c r="BE19" s="30" t="s">
        <v>1470</v>
      </c>
      <c r="BF19" s="30" t="s">
        <v>1470</v>
      </c>
      <c r="BG19" s="30" t="s">
        <v>1470</v>
      </c>
      <c r="BH19" s="30" t="s">
        <v>1470</v>
      </c>
      <c r="BI19" s="30" t="s">
        <v>1470</v>
      </c>
      <c r="BJ19" s="30" t="s">
        <v>1470</v>
      </c>
      <c r="BK19" s="30" t="s">
        <v>1470</v>
      </c>
      <c r="BL19" s="30" t="s">
        <v>1470</v>
      </c>
      <c r="BM19" s="30" t="s">
        <v>1470</v>
      </c>
      <c r="BN19" s="30" t="s">
        <v>1470</v>
      </c>
      <c r="BO19" s="30" t="s">
        <v>1470</v>
      </c>
      <c r="BP19" s="30" t="s">
        <v>1470</v>
      </c>
      <c r="BQ19" s="30" t="s">
        <v>1470</v>
      </c>
      <c r="BR19" s="30" t="s">
        <v>1470</v>
      </c>
      <c r="BS19" s="30" t="s">
        <v>1470</v>
      </c>
      <c r="BT19" s="30" t="s">
        <v>1470</v>
      </c>
      <c r="BU19" s="30" t="s">
        <v>1470</v>
      </c>
      <c r="BV19" s="30" t="s">
        <v>1470</v>
      </c>
      <c r="BW19" s="30" t="s">
        <v>1470</v>
      </c>
      <c r="BX19" s="30" t="s">
        <v>1470</v>
      </c>
    </row>
    <row r="20" spans="1:77" x14ac:dyDescent="0.2">
      <c r="A20" s="26">
        <v>106955347</v>
      </c>
      <c r="B20" s="31" t="str">
        <f t="shared" si="0"/>
        <v>C:\Users\jilma\OneDrive\Documentos\AGS\2016_BASE_031\Imagenes\106955347.tif</v>
      </c>
      <c r="C20" s="15" t="s">
        <v>224</v>
      </c>
      <c r="D20" s="15" t="s">
        <v>32</v>
      </c>
      <c r="E20" s="15" t="s">
        <v>175</v>
      </c>
      <c r="F20" s="15" t="s">
        <v>1436</v>
      </c>
      <c r="G20" s="15" t="s">
        <v>106</v>
      </c>
      <c r="H20" s="15" t="s">
        <v>1450</v>
      </c>
      <c r="I20" s="15" t="s">
        <v>123</v>
      </c>
      <c r="J20" s="15" t="s">
        <v>59</v>
      </c>
      <c r="K20" s="27">
        <v>570</v>
      </c>
      <c r="L20" s="28">
        <v>41880</v>
      </c>
      <c r="M20" s="32">
        <f t="shared" si="1"/>
        <v>3.6</v>
      </c>
      <c r="N20" s="15" t="s">
        <v>225</v>
      </c>
      <c r="O20" s="15" t="s">
        <v>61</v>
      </c>
      <c r="P20" s="15" t="s">
        <v>39</v>
      </c>
      <c r="Q20" s="28">
        <v>41988</v>
      </c>
      <c r="R20" s="15" t="s">
        <v>168</v>
      </c>
      <c r="S20" s="28">
        <v>42053</v>
      </c>
      <c r="T20" s="28" t="s">
        <v>226</v>
      </c>
      <c r="U20" s="28">
        <v>42291</v>
      </c>
      <c r="V20" s="15" t="s">
        <v>227</v>
      </c>
      <c r="W20" s="26" t="s">
        <v>1394</v>
      </c>
      <c r="X20" s="15" t="s">
        <v>159</v>
      </c>
      <c r="Y20" s="15" t="s">
        <v>228</v>
      </c>
      <c r="Z20" s="29" t="s">
        <v>229</v>
      </c>
      <c r="AA20" s="15" t="s">
        <v>230</v>
      </c>
      <c r="AB20" s="15" t="s">
        <v>195</v>
      </c>
      <c r="AC20" s="15" t="s">
        <v>231</v>
      </c>
      <c r="AD20" s="15" t="s">
        <v>232</v>
      </c>
      <c r="AE20" s="26" t="s">
        <v>229</v>
      </c>
      <c r="AF20" s="15" t="s">
        <v>233</v>
      </c>
      <c r="AG20" s="15" t="s">
        <v>66</v>
      </c>
      <c r="AH20" s="15" t="s">
        <v>234</v>
      </c>
      <c r="AI20" s="15" t="s">
        <v>136</v>
      </c>
      <c r="AJ20" s="15" t="s">
        <v>52</v>
      </c>
      <c r="AK20" s="30" t="s">
        <v>1470</v>
      </c>
      <c r="AL20" s="30" t="s">
        <v>1624</v>
      </c>
      <c r="AM20" s="30" t="s">
        <v>1470</v>
      </c>
      <c r="AN20" s="30" t="s">
        <v>1445</v>
      </c>
      <c r="AO20" s="30" t="s">
        <v>1444</v>
      </c>
      <c r="AP20" s="30" t="s">
        <v>1470</v>
      </c>
      <c r="AQ20" s="30" t="s">
        <v>1470</v>
      </c>
      <c r="AR20" s="30" t="s">
        <v>1470</v>
      </c>
      <c r="AS20" s="30" t="s">
        <v>1470</v>
      </c>
      <c r="AT20" s="30" t="s">
        <v>1470</v>
      </c>
      <c r="AU20" s="30" t="s">
        <v>1470</v>
      </c>
      <c r="AV20" s="30" t="s">
        <v>1470</v>
      </c>
      <c r="AW20" s="30" t="s">
        <v>1470</v>
      </c>
      <c r="AX20" s="30" t="s">
        <v>1444</v>
      </c>
      <c r="AY20" s="30" t="s">
        <v>1470</v>
      </c>
      <c r="AZ20" s="30" t="s">
        <v>1470</v>
      </c>
      <c r="BA20" s="30" t="s">
        <v>1470</v>
      </c>
      <c r="BB20" s="30" t="s">
        <v>1470</v>
      </c>
      <c r="BC20" s="30" t="s">
        <v>1470</v>
      </c>
      <c r="BD20" s="30" t="s">
        <v>1470</v>
      </c>
      <c r="BE20" s="30" t="s">
        <v>1470</v>
      </c>
      <c r="BF20" s="30" t="s">
        <v>1470</v>
      </c>
      <c r="BG20" s="30" t="s">
        <v>1470</v>
      </c>
      <c r="BH20" s="30" t="s">
        <v>1470</v>
      </c>
      <c r="BI20" s="30" t="s">
        <v>1470</v>
      </c>
      <c r="BJ20" s="30" t="s">
        <v>1470</v>
      </c>
      <c r="BK20" s="30" t="s">
        <v>1470</v>
      </c>
      <c r="BL20" s="30" t="s">
        <v>1470</v>
      </c>
      <c r="BM20" s="30" t="s">
        <v>1470</v>
      </c>
      <c r="BN20" s="30" t="s">
        <v>1470</v>
      </c>
      <c r="BO20" s="30" t="s">
        <v>1470</v>
      </c>
      <c r="BP20" s="30" t="s">
        <v>1470</v>
      </c>
      <c r="BQ20" s="30" t="s">
        <v>1470</v>
      </c>
      <c r="BR20" s="30" t="s">
        <v>1470</v>
      </c>
      <c r="BS20" s="30" t="s">
        <v>1470</v>
      </c>
      <c r="BT20" s="30" t="s">
        <v>1470</v>
      </c>
      <c r="BU20" s="30" t="s">
        <v>1470</v>
      </c>
      <c r="BV20" s="30" t="s">
        <v>1470</v>
      </c>
      <c r="BW20" s="30" t="s">
        <v>1470</v>
      </c>
      <c r="BX20" s="30" t="s">
        <v>1470</v>
      </c>
    </row>
    <row r="21" spans="1:77" x14ac:dyDescent="0.2">
      <c r="A21" s="26">
        <v>100499525</v>
      </c>
      <c r="B21" s="31" t="str">
        <f t="shared" si="0"/>
        <v>C:\Users\jilma\OneDrive\Documentos\AGS\2016_BASE_031\Imagenes\100499525.tif</v>
      </c>
      <c r="C21" s="15" t="s">
        <v>235</v>
      </c>
      <c r="D21" s="15" t="s">
        <v>32</v>
      </c>
      <c r="E21" s="15" t="s">
        <v>175</v>
      </c>
      <c r="F21" s="15" t="s">
        <v>1436</v>
      </c>
      <c r="G21" s="15" t="s">
        <v>88</v>
      </c>
      <c r="H21" s="15" t="s">
        <v>1449</v>
      </c>
      <c r="I21" s="15" t="s">
        <v>123</v>
      </c>
      <c r="J21" s="15" t="s">
        <v>59</v>
      </c>
      <c r="K21" s="27">
        <v>5700</v>
      </c>
      <c r="L21" s="28">
        <v>41383</v>
      </c>
      <c r="M21" s="32">
        <f t="shared" si="1"/>
        <v>9.1999999999999993</v>
      </c>
      <c r="N21" s="15" t="s">
        <v>236</v>
      </c>
      <c r="O21" s="15" t="s">
        <v>61</v>
      </c>
      <c r="P21" s="15" t="s">
        <v>39</v>
      </c>
      <c r="Q21" s="28">
        <v>41659</v>
      </c>
      <c r="R21" s="15" t="s">
        <v>237</v>
      </c>
      <c r="S21" s="28">
        <v>41799</v>
      </c>
      <c r="T21" s="28" t="s">
        <v>47</v>
      </c>
      <c r="U21" s="28" t="s">
        <v>47</v>
      </c>
      <c r="V21" s="15" t="s">
        <v>238</v>
      </c>
      <c r="W21" s="26" t="s">
        <v>1383</v>
      </c>
      <c r="X21" s="15" t="s">
        <v>47</v>
      </c>
      <c r="Y21" s="15" t="s">
        <v>239</v>
      </c>
      <c r="Z21" s="29" t="s">
        <v>240</v>
      </c>
      <c r="AA21" s="15" t="s">
        <v>47</v>
      </c>
      <c r="AB21" s="15" t="s">
        <v>47</v>
      </c>
      <c r="AC21" s="15" t="s">
        <v>47</v>
      </c>
      <c r="AD21" s="15" t="s">
        <v>47</v>
      </c>
      <c r="AE21" s="26" t="s">
        <v>47</v>
      </c>
      <c r="AF21" s="15" t="s">
        <v>241</v>
      </c>
      <c r="AG21" s="15" t="s">
        <v>66</v>
      </c>
      <c r="AH21" s="15" t="s">
        <v>242</v>
      </c>
      <c r="AI21" s="15" t="s">
        <v>136</v>
      </c>
      <c r="AJ21" s="15" t="s">
        <v>52</v>
      </c>
      <c r="AK21" s="30" t="s">
        <v>1470</v>
      </c>
      <c r="AL21" s="30" t="s">
        <v>1624</v>
      </c>
      <c r="AM21" s="30" t="s">
        <v>1470</v>
      </c>
      <c r="AN21" s="30" t="s">
        <v>1445</v>
      </c>
      <c r="AO21" s="30" t="s">
        <v>1444</v>
      </c>
      <c r="AP21" s="30" t="s">
        <v>1470</v>
      </c>
      <c r="AQ21" s="30" t="s">
        <v>1470</v>
      </c>
      <c r="AR21" s="30" t="s">
        <v>1470</v>
      </c>
      <c r="AS21" s="30" t="s">
        <v>1470</v>
      </c>
      <c r="AT21" s="30" t="s">
        <v>1470</v>
      </c>
      <c r="AU21" s="30" t="s">
        <v>1470</v>
      </c>
      <c r="AV21" s="30" t="s">
        <v>1470</v>
      </c>
      <c r="AW21" s="30" t="s">
        <v>1470</v>
      </c>
      <c r="AX21" s="30" t="s">
        <v>1470</v>
      </c>
      <c r="AY21" s="30" t="s">
        <v>1444</v>
      </c>
      <c r="AZ21" s="30" t="s">
        <v>1470</v>
      </c>
      <c r="BA21" s="30" t="s">
        <v>1470</v>
      </c>
      <c r="BB21" s="30" t="s">
        <v>1470</v>
      </c>
      <c r="BC21" s="30" t="s">
        <v>1470</v>
      </c>
      <c r="BD21" s="30" t="s">
        <v>1470</v>
      </c>
      <c r="BE21" s="30" t="s">
        <v>1470</v>
      </c>
      <c r="BF21" s="30" t="s">
        <v>1470</v>
      </c>
      <c r="BG21" s="30" t="s">
        <v>1470</v>
      </c>
      <c r="BH21" s="30" t="s">
        <v>1470</v>
      </c>
      <c r="BI21" s="30" t="s">
        <v>1470</v>
      </c>
      <c r="BJ21" s="30" t="s">
        <v>1470</v>
      </c>
      <c r="BK21" s="30" t="s">
        <v>1470</v>
      </c>
      <c r="BL21" s="30" t="s">
        <v>1470</v>
      </c>
      <c r="BM21" s="30" t="s">
        <v>1470</v>
      </c>
      <c r="BN21" s="30" t="s">
        <v>1470</v>
      </c>
      <c r="BO21" s="30" t="s">
        <v>1470</v>
      </c>
      <c r="BP21" s="30" t="s">
        <v>1470</v>
      </c>
      <c r="BQ21" s="30" t="s">
        <v>1470</v>
      </c>
      <c r="BR21" s="30" t="s">
        <v>1470</v>
      </c>
      <c r="BS21" s="30" t="s">
        <v>1470</v>
      </c>
      <c r="BT21" s="30" t="s">
        <v>1470</v>
      </c>
      <c r="BU21" s="30" t="s">
        <v>1470</v>
      </c>
      <c r="BV21" s="30" t="s">
        <v>1470</v>
      </c>
      <c r="BW21" s="30" t="s">
        <v>1470</v>
      </c>
      <c r="BX21" s="30" t="s">
        <v>1470</v>
      </c>
    </row>
    <row r="22" spans="1:77" x14ac:dyDescent="0.2">
      <c r="A22" s="26">
        <v>103269190</v>
      </c>
      <c r="B22" s="31" t="str">
        <f t="shared" si="0"/>
        <v>C:\Users\jilma\OneDrive\Documentos\AGS\2016_BASE_031\Imagenes\103269190.tif</v>
      </c>
      <c r="C22" s="15" t="s">
        <v>243</v>
      </c>
      <c r="D22" s="15" t="s">
        <v>32</v>
      </c>
      <c r="E22" s="15" t="s">
        <v>175</v>
      </c>
      <c r="F22" s="15" t="s">
        <v>1436</v>
      </c>
      <c r="G22" s="15" t="s">
        <v>88</v>
      </c>
      <c r="H22" s="15" t="s">
        <v>1458</v>
      </c>
      <c r="I22" s="15" t="s">
        <v>123</v>
      </c>
      <c r="J22" s="15" t="s">
        <v>59</v>
      </c>
      <c r="K22" s="27">
        <v>9120</v>
      </c>
      <c r="L22" s="28">
        <v>41715</v>
      </c>
      <c r="M22" s="32">
        <f t="shared" si="1"/>
        <v>3.0333333333333332</v>
      </c>
      <c r="N22" s="15" t="s">
        <v>244</v>
      </c>
      <c r="O22" s="15" t="s">
        <v>61</v>
      </c>
      <c r="P22" s="15" t="s">
        <v>39</v>
      </c>
      <c r="Q22" s="28">
        <v>41806</v>
      </c>
      <c r="R22" s="15" t="s">
        <v>245</v>
      </c>
      <c r="S22" s="28">
        <v>41899</v>
      </c>
      <c r="T22" s="28" t="s">
        <v>246</v>
      </c>
      <c r="U22" s="28">
        <v>42200</v>
      </c>
      <c r="V22" s="15" t="s">
        <v>247</v>
      </c>
      <c r="W22" s="26" t="s">
        <v>1421</v>
      </c>
      <c r="X22" s="15" t="s">
        <v>112</v>
      </c>
      <c r="Y22" s="15" t="s">
        <v>47</v>
      </c>
      <c r="Z22" s="29" t="s">
        <v>47</v>
      </c>
      <c r="AA22" s="15" t="s">
        <v>248</v>
      </c>
      <c r="AB22" s="15" t="s">
        <v>249</v>
      </c>
      <c r="AC22" s="15" t="s">
        <v>117</v>
      </c>
      <c r="AD22" s="15" t="s">
        <v>250</v>
      </c>
      <c r="AE22" s="26" t="s">
        <v>251</v>
      </c>
      <c r="AF22" s="15" t="s">
        <v>252</v>
      </c>
      <c r="AG22" s="15" t="s">
        <v>66</v>
      </c>
      <c r="AH22" s="15" t="s">
        <v>253</v>
      </c>
      <c r="AI22" s="15" t="s">
        <v>51</v>
      </c>
      <c r="AJ22" s="15" t="s">
        <v>52</v>
      </c>
      <c r="AK22" s="30" t="s">
        <v>1492</v>
      </c>
      <c r="AL22" s="30" t="s">
        <v>1624</v>
      </c>
      <c r="AM22" s="30" t="s">
        <v>1470</v>
      </c>
      <c r="AN22" s="30" t="s">
        <v>1442</v>
      </c>
      <c r="AO22" s="30" t="s">
        <v>1443</v>
      </c>
      <c r="AP22" s="30" t="s">
        <v>1470</v>
      </c>
      <c r="AQ22" s="30" t="s">
        <v>1470</v>
      </c>
      <c r="AR22" s="30" t="s">
        <v>1470</v>
      </c>
      <c r="AS22" s="30" t="s">
        <v>1470</v>
      </c>
      <c r="AT22" s="30" t="s">
        <v>1470</v>
      </c>
      <c r="AU22" s="30" t="s">
        <v>1470</v>
      </c>
      <c r="AV22" s="30" t="s">
        <v>1470</v>
      </c>
      <c r="AW22" s="30" t="s">
        <v>1470</v>
      </c>
      <c r="AX22" s="30" t="s">
        <v>1470</v>
      </c>
      <c r="AY22" s="30" t="s">
        <v>1470</v>
      </c>
      <c r="AZ22" s="30" t="s">
        <v>1470</v>
      </c>
      <c r="BA22" s="30" t="s">
        <v>1470</v>
      </c>
      <c r="BB22" s="30" t="s">
        <v>1470</v>
      </c>
      <c r="BC22" s="30" t="s">
        <v>1470</v>
      </c>
      <c r="BD22" s="30" t="s">
        <v>1470</v>
      </c>
      <c r="BE22" s="30" t="s">
        <v>1470</v>
      </c>
      <c r="BF22" s="30" t="s">
        <v>1470</v>
      </c>
      <c r="BG22" s="30" t="s">
        <v>1470</v>
      </c>
      <c r="BH22" s="30" t="s">
        <v>1470</v>
      </c>
      <c r="BI22" s="30" t="s">
        <v>1470</v>
      </c>
      <c r="BJ22" s="30" t="s">
        <v>1470</v>
      </c>
      <c r="BK22" s="30" t="s">
        <v>1470</v>
      </c>
      <c r="BL22" s="30" t="s">
        <v>1470</v>
      </c>
      <c r="BM22" s="30" t="s">
        <v>1470</v>
      </c>
      <c r="BN22" s="30" t="s">
        <v>1470</v>
      </c>
      <c r="BO22" s="30" t="s">
        <v>1470</v>
      </c>
      <c r="BP22" s="30" t="s">
        <v>1470</v>
      </c>
      <c r="BQ22" s="30" t="s">
        <v>1470</v>
      </c>
      <c r="BR22" s="30" t="s">
        <v>1470</v>
      </c>
      <c r="BS22" s="30" t="s">
        <v>1470</v>
      </c>
      <c r="BT22" s="30" t="s">
        <v>1470</v>
      </c>
      <c r="BU22" s="30" t="s">
        <v>1470</v>
      </c>
      <c r="BV22" s="30" t="s">
        <v>1631</v>
      </c>
      <c r="BW22" s="30" t="s">
        <v>1470</v>
      </c>
      <c r="BX22" s="30" t="s">
        <v>1470</v>
      </c>
    </row>
    <row r="23" spans="1:77" x14ac:dyDescent="0.2">
      <c r="A23" s="26">
        <v>103394885</v>
      </c>
      <c r="B23" s="31" t="str">
        <f t="shared" si="0"/>
        <v>C:\Users\jilma\OneDrive\Documentos\AGS\2016_BASE_031\Imagenes\103394885.tif</v>
      </c>
      <c r="C23" s="15" t="s">
        <v>254</v>
      </c>
      <c r="D23" s="15" t="s">
        <v>32</v>
      </c>
      <c r="E23" s="15" t="s">
        <v>175</v>
      </c>
      <c r="F23" s="15" t="s">
        <v>1436</v>
      </c>
      <c r="G23" s="15" t="s">
        <v>88</v>
      </c>
      <c r="H23" s="15" t="s">
        <v>1458</v>
      </c>
      <c r="I23" s="15" t="s">
        <v>123</v>
      </c>
      <c r="J23" s="15" t="s">
        <v>59</v>
      </c>
      <c r="K23" s="27">
        <v>9120</v>
      </c>
      <c r="L23" s="28">
        <v>41687</v>
      </c>
      <c r="M23" s="32">
        <f t="shared" si="1"/>
        <v>3.9666666666666668</v>
      </c>
      <c r="N23" s="15" t="s">
        <v>255</v>
      </c>
      <c r="O23" s="15" t="s">
        <v>61</v>
      </c>
      <c r="P23" s="15" t="s">
        <v>39</v>
      </c>
      <c r="Q23" s="28">
        <v>41806</v>
      </c>
      <c r="R23" s="15" t="s">
        <v>245</v>
      </c>
      <c r="S23" s="28">
        <v>41899</v>
      </c>
      <c r="T23" s="28" t="s">
        <v>246</v>
      </c>
      <c r="U23" s="28">
        <v>42200</v>
      </c>
      <c r="V23" s="15" t="s">
        <v>247</v>
      </c>
      <c r="W23" s="26" t="s">
        <v>1421</v>
      </c>
      <c r="X23" s="15" t="s">
        <v>112</v>
      </c>
      <c r="Y23" s="15" t="s">
        <v>47</v>
      </c>
      <c r="Z23" s="29" t="s">
        <v>47</v>
      </c>
      <c r="AA23" s="15" t="s">
        <v>248</v>
      </c>
      <c r="AB23" s="15" t="s">
        <v>249</v>
      </c>
      <c r="AC23" s="15" t="s">
        <v>117</v>
      </c>
      <c r="AD23" s="15" t="s">
        <v>250</v>
      </c>
      <c r="AE23" s="26" t="s">
        <v>251</v>
      </c>
      <c r="AF23" s="15" t="s">
        <v>256</v>
      </c>
      <c r="AG23" s="15" t="s">
        <v>66</v>
      </c>
      <c r="AH23" s="15" t="s">
        <v>253</v>
      </c>
      <c r="AI23" s="15" t="s">
        <v>51</v>
      </c>
      <c r="AJ23" s="15" t="s">
        <v>52</v>
      </c>
      <c r="AK23" s="30" t="s">
        <v>1493</v>
      </c>
      <c r="AL23" s="30" t="s">
        <v>1624</v>
      </c>
      <c r="AM23" s="30" t="s">
        <v>1470</v>
      </c>
      <c r="AN23" s="30" t="s">
        <v>1442</v>
      </c>
      <c r="AO23" s="30" t="s">
        <v>1443</v>
      </c>
      <c r="AP23" s="30" t="s">
        <v>1470</v>
      </c>
      <c r="AQ23" s="30" t="s">
        <v>1470</v>
      </c>
      <c r="AR23" s="30" t="s">
        <v>1470</v>
      </c>
      <c r="AS23" s="30" t="s">
        <v>1470</v>
      </c>
      <c r="AT23" s="30" t="s">
        <v>1470</v>
      </c>
      <c r="AU23" s="30" t="s">
        <v>1470</v>
      </c>
      <c r="AV23" s="30" t="s">
        <v>1470</v>
      </c>
      <c r="AW23" s="30" t="s">
        <v>1470</v>
      </c>
      <c r="AX23" s="30" t="s">
        <v>1470</v>
      </c>
      <c r="AY23" s="30" t="s">
        <v>1470</v>
      </c>
      <c r="AZ23" s="30" t="s">
        <v>1470</v>
      </c>
      <c r="BA23" s="30" t="s">
        <v>1470</v>
      </c>
      <c r="BB23" s="30" t="s">
        <v>1470</v>
      </c>
      <c r="BC23" s="30" t="s">
        <v>1470</v>
      </c>
      <c r="BD23" s="30" t="s">
        <v>1470</v>
      </c>
      <c r="BE23" s="30" t="s">
        <v>1470</v>
      </c>
      <c r="BF23" s="30" t="s">
        <v>1470</v>
      </c>
      <c r="BG23" s="30" t="s">
        <v>1470</v>
      </c>
      <c r="BH23" s="30" t="s">
        <v>1470</v>
      </c>
      <c r="BI23" s="30" t="s">
        <v>1470</v>
      </c>
      <c r="BJ23" s="30" t="s">
        <v>1470</v>
      </c>
      <c r="BK23" s="30" t="s">
        <v>1470</v>
      </c>
      <c r="BL23" s="30" t="s">
        <v>1470</v>
      </c>
      <c r="BM23" s="30" t="s">
        <v>1470</v>
      </c>
      <c r="BN23" s="30" t="s">
        <v>1470</v>
      </c>
      <c r="BO23" s="30" t="s">
        <v>1470</v>
      </c>
      <c r="BP23" s="30" t="s">
        <v>1470</v>
      </c>
      <c r="BQ23" s="30" t="s">
        <v>1470</v>
      </c>
      <c r="BR23" s="30" t="s">
        <v>1470</v>
      </c>
      <c r="BS23" s="30" t="s">
        <v>1470</v>
      </c>
      <c r="BT23" s="30" t="s">
        <v>1470</v>
      </c>
      <c r="BU23" s="30" t="s">
        <v>1470</v>
      </c>
      <c r="BV23" s="30" t="s">
        <v>1631</v>
      </c>
      <c r="BW23" s="30" t="s">
        <v>1470</v>
      </c>
      <c r="BX23" s="30" t="s">
        <v>1470</v>
      </c>
    </row>
    <row r="24" spans="1:77" x14ac:dyDescent="0.2">
      <c r="A24" s="26">
        <v>101579825</v>
      </c>
      <c r="B24" s="31" t="str">
        <f t="shared" si="0"/>
        <v>C:\Users\jilma\OneDrive\Documentos\AGS\2016_BASE_031\Imagenes\101579825.tif</v>
      </c>
      <c r="C24" s="15" t="s">
        <v>257</v>
      </c>
      <c r="D24" s="15" t="s">
        <v>32</v>
      </c>
      <c r="E24" s="15" t="s">
        <v>175</v>
      </c>
      <c r="F24" s="15" t="s">
        <v>1436</v>
      </c>
      <c r="G24" s="15" t="s">
        <v>88</v>
      </c>
      <c r="H24" s="15" t="s">
        <v>1458</v>
      </c>
      <c r="I24" s="15" t="s">
        <v>123</v>
      </c>
      <c r="J24" s="15" t="s">
        <v>59</v>
      </c>
      <c r="K24" s="27">
        <v>4560</v>
      </c>
      <c r="L24" s="28">
        <v>41591</v>
      </c>
      <c r="M24" s="32">
        <f t="shared" si="1"/>
        <v>4.166666666666667</v>
      </c>
      <c r="N24" s="15" t="s">
        <v>258</v>
      </c>
      <c r="O24" s="15" t="s">
        <v>61</v>
      </c>
      <c r="P24" s="15" t="s">
        <v>39</v>
      </c>
      <c r="Q24" s="28">
        <v>41716</v>
      </c>
      <c r="R24" s="15" t="s">
        <v>259</v>
      </c>
      <c r="S24" s="28">
        <v>41837</v>
      </c>
      <c r="T24" s="28" t="s">
        <v>260</v>
      </c>
      <c r="U24" s="28">
        <v>42200</v>
      </c>
      <c r="V24" s="15" t="s">
        <v>261</v>
      </c>
      <c r="W24" s="26" t="s">
        <v>1390</v>
      </c>
      <c r="X24" s="15" t="s">
        <v>112</v>
      </c>
      <c r="Y24" s="15" t="s">
        <v>47</v>
      </c>
      <c r="Z24" s="29" t="s">
        <v>47</v>
      </c>
      <c r="AA24" s="15" t="s">
        <v>219</v>
      </c>
      <c r="AB24" s="15" t="s">
        <v>195</v>
      </c>
      <c r="AC24" s="15" t="s">
        <v>117</v>
      </c>
      <c r="AD24" s="15" t="s">
        <v>220</v>
      </c>
      <c r="AE24" s="26" t="s">
        <v>221</v>
      </c>
      <c r="AF24" s="15" t="s">
        <v>222</v>
      </c>
      <c r="AG24" s="15" t="s">
        <v>66</v>
      </c>
      <c r="AH24" s="15" t="s">
        <v>223</v>
      </c>
      <c r="AI24" s="15" t="s">
        <v>51</v>
      </c>
      <c r="AJ24" s="15" t="s">
        <v>52</v>
      </c>
      <c r="AK24" s="30" t="s">
        <v>1494</v>
      </c>
      <c r="AL24" s="30" t="s">
        <v>1624</v>
      </c>
      <c r="AM24" s="30" t="s">
        <v>1470</v>
      </c>
      <c r="AN24" s="30" t="s">
        <v>1442</v>
      </c>
      <c r="AO24" s="30" t="s">
        <v>1443</v>
      </c>
      <c r="AP24" s="30" t="s">
        <v>1470</v>
      </c>
      <c r="AQ24" s="30" t="s">
        <v>1470</v>
      </c>
      <c r="AR24" s="30" t="s">
        <v>1470</v>
      </c>
      <c r="AS24" s="30" t="s">
        <v>1470</v>
      </c>
      <c r="AT24" s="30" t="s">
        <v>1470</v>
      </c>
      <c r="AU24" s="30" t="s">
        <v>1470</v>
      </c>
      <c r="AV24" s="30" t="s">
        <v>1470</v>
      </c>
      <c r="AW24" s="30" t="s">
        <v>1632</v>
      </c>
      <c r="AX24" s="30" t="s">
        <v>1470</v>
      </c>
      <c r="AY24" s="30" t="s">
        <v>1470</v>
      </c>
      <c r="AZ24" s="30" t="s">
        <v>1470</v>
      </c>
      <c r="BA24" s="30" t="s">
        <v>1470</v>
      </c>
      <c r="BB24" s="30" t="s">
        <v>1470</v>
      </c>
      <c r="BC24" s="30" t="s">
        <v>1470</v>
      </c>
      <c r="BD24" s="30" t="s">
        <v>1470</v>
      </c>
      <c r="BE24" s="30" t="s">
        <v>1470</v>
      </c>
      <c r="BF24" s="30" t="s">
        <v>1470</v>
      </c>
      <c r="BG24" s="30" t="s">
        <v>1470</v>
      </c>
      <c r="BH24" s="30" t="s">
        <v>1470</v>
      </c>
      <c r="BI24" s="30" t="s">
        <v>1470</v>
      </c>
      <c r="BJ24" s="30" t="s">
        <v>1470</v>
      </c>
      <c r="BK24" s="30" t="s">
        <v>1470</v>
      </c>
      <c r="BL24" s="30" t="s">
        <v>1470</v>
      </c>
      <c r="BM24" s="30" t="s">
        <v>1470</v>
      </c>
      <c r="BN24" s="30" t="s">
        <v>1470</v>
      </c>
      <c r="BO24" s="30" t="s">
        <v>1470</v>
      </c>
      <c r="BP24" s="30" t="s">
        <v>1470</v>
      </c>
      <c r="BQ24" s="30" t="s">
        <v>1470</v>
      </c>
      <c r="BR24" s="30" t="s">
        <v>1470</v>
      </c>
      <c r="BS24" s="30" t="s">
        <v>1470</v>
      </c>
      <c r="BT24" s="30" t="s">
        <v>1470</v>
      </c>
      <c r="BU24" s="30" t="s">
        <v>1470</v>
      </c>
      <c r="BV24" s="30" t="s">
        <v>1470</v>
      </c>
      <c r="BW24" s="30" t="s">
        <v>1470</v>
      </c>
      <c r="BX24" s="30" t="s">
        <v>1470</v>
      </c>
    </row>
    <row r="25" spans="1:77" x14ac:dyDescent="0.2">
      <c r="A25" s="26">
        <v>101864284</v>
      </c>
      <c r="B25" s="31" t="str">
        <f t="shared" si="0"/>
        <v>C:\Users\jilma\OneDrive\Documentos\AGS\2016_BASE_031\Imagenes\101864284.tif</v>
      </c>
      <c r="C25" s="15" t="s">
        <v>262</v>
      </c>
      <c r="D25" s="15" t="s">
        <v>32</v>
      </c>
      <c r="E25" s="15" t="s">
        <v>175</v>
      </c>
      <c r="F25" s="15" t="s">
        <v>1436</v>
      </c>
      <c r="G25" s="15" t="s">
        <v>106</v>
      </c>
      <c r="H25" s="15" t="s">
        <v>1459</v>
      </c>
      <c r="I25" s="15" t="s">
        <v>123</v>
      </c>
      <c r="J25" s="15" t="s">
        <v>59</v>
      </c>
      <c r="K25" s="27">
        <v>4560</v>
      </c>
      <c r="L25" s="28">
        <v>41652</v>
      </c>
      <c r="M25" s="32">
        <f t="shared" si="1"/>
        <v>3.0333333333333332</v>
      </c>
      <c r="N25" s="15" t="s">
        <v>263</v>
      </c>
      <c r="O25" s="15" t="s">
        <v>61</v>
      </c>
      <c r="P25" s="15" t="s">
        <v>39</v>
      </c>
      <c r="Q25" s="28">
        <v>41743</v>
      </c>
      <c r="R25" s="15" t="s">
        <v>264</v>
      </c>
      <c r="S25" s="28">
        <v>41857</v>
      </c>
      <c r="T25" s="28" t="s">
        <v>260</v>
      </c>
      <c r="U25" s="28">
        <v>42200</v>
      </c>
      <c r="V25" s="15" t="s">
        <v>261</v>
      </c>
      <c r="W25" s="26" t="s">
        <v>1390</v>
      </c>
      <c r="X25" s="15" t="s">
        <v>112</v>
      </c>
      <c r="Y25" s="15" t="s">
        <v>47</v>
      </c>
      <c r="Z25" s="29" t="s">
        <v>47</v>
      </c>
      <c r="AA25" s="15" t="s">
        <v>219</v>
      </c>
      <c r="AB25" s="15" t="s">
        <v>195</v>
      </c>
      <c r="AC25" s="15" t="s">
        <v>117</v>
      </c>
      <c r="AD25" s="15" t="s">
        <v>220</v>
      </c>
      <c r="AE25" s="26" t="s">
        <v>221</v>
      </c>
      <c r="AF25" s="15" t="s">
        <v>222</v>
      </c>
      <c r="AG25" s="15" t="s">
        <v>66</v>
      </c>
      <c r="AH25" s="15" t="s">
        <v>223</v>
      </c>
      <c r="AI25" s="15" t="s">
        <v>51</v>
      </c>
      <c r="AJ25" s="15" t="s">
        <v>52</v>
      </c>
      <c r="AK25" s="30" t="s">
        <v>1495</v>
      </c>
      <c r="AL25" s="30" t="s">
        <v>1624</v>
      </c>
      <c r="AM25" s="30" t="s">
        <v>1470</v>
      </c>
      <c r="AN25" s="30" t="s">
        <v>1442</v>
      </c>
      <c r="AO25" s="30" t="s">
        <v>1443</v>
      </c>
      <c r="AP25" s="30" t="s">
        <v>1470</v>
      </c>
      <c r="AQ25" s="30" t="s">
        <v>1470</v>
      </c>
      <c r="AR25" s="30" t="s">
        <v>1470</v>
      </c>
      <c r="AS25" s="30" t="s">
        <v>1470</v>
      </c>
      <c r="AT25" s="30" t="s">
        <v>1470</v>
      </c>
      <c r="AU25" s="30" t="s">
        <v>1470</v>
      </c>
      <c r="AV25" s="30" t="s">
        <v>1470</v>
      </c>
      <c r="AW25" s="30" t="s">
        <v>1632</v>
      </c>
      <c r="AX25" s="30" t="s">
        <v>1470</v>
      </c>
      <c r="AY25" s="30" t="s">
        <v>1470</v>
      </c>
      <c r="AZ25" s="30" t="s">
        <v>1470</v>
      </c>
      <c r="BA25" s="30" t="s">
        <v>1470</v>
      </c>
      <c r="BB25" s="30" t="s">
        <v>1470</v>
      </c>
      <c r="BC25" s="30" t="s">
        <v>1470</v>
      </c>
      <c r="BD25" s="30" t="s">
        <v>1470</v>
      </c>
      <c r="BE25" s="30" t="s">
        <v>1470</v>
      </c>
      <c r="BF25" s="30" t="s">
        <v>1470</v>
      </c>
      <c r="BG25" s="30" t="s">
        <v>1470</v>
      </c>
      <c r="BH25" s="30" t="s">
        <v>1470</v>
      </c>
      <c r="BI25" s="30" t="s">
        <v>1470</v>
      </c>
      <c r="BJ25" s="30" t="s">
        <v>1470</v>
      </c>
      <c r="BK25" s="30" t="s">
        <v>1470</v>
      </c>
      <c r="BL25" s="30" t="s">
        <v>1470</v>
      </c>
      <c r="BM25" s="30" t="s">
        <v>1470</v>
      </c>
      <c r="BN25" s="30" t="s">
        <v>1470</v>
      </c>
      <c r="BO25" s="30" t="s">
        <v>1470</v>
      </c>
      <c r="BP25" s="30" t="s">
        <v>1470</v>
      </c>
      <c r="BQ25" s="30" t="s">
        <v>1470</v>
      </c>
      <c r="BR25" s="30" t="s">
        <v>1470</v>
      </c>
      <c r="BS25" s="30" t="s">
        <v>1470</v>
      </c>
      <c r="BT25" s="30" t="s">
        <v>1470</v>
      </c>
      <c r="BU25" s="30" t="s">
        <v>1470</v>
      </c>
      <c r="BV25" s="30" t="s">
        <v>1470</v>
      </c>
      <c r="BW25" s="30" t="s">
        <v>1470</v>
      </c>
      <c r="BX25" s="30" t="s">
        <v>1470</v>
      </c>
    </row>
    <row r="26" spans="1:77" x14ac:dyDescent="0.2">
      <c r="A26" s="26">
        <v>102114721</v>
      </c>
      <c r="B26" s="31" t="str">
        <f t="shared" si="0"/>
        <v>C:\Users\jilma\OneDrive\Documentos\AGS\2016_BASE_031\Imagenes\102114721.tif</v>
      </c>
      <c r="C26" s="15" t="s">
        <v>265</v>
      </c>
      <c r="D26" s="15" t="s">
        <v>32</v>
      </c>
      <c r="E26" s="15" t="s">
        <v>175</v>
      </c>
      <c r="F26" s="15" t="s">
        <v>1436</v>
      </c>
      <c r="G26" s="15" t="s">
        <v>106</v>
      </c>
      <c r="H26" s="15" t="s">
        <v>1459</v>
      </c>
      <c r="I26" s="15" t="s">
        <v>123</v>
      </c>
      <c r="J26" s="15" t="s">
        <v>59</v>
      </c>
      <c r="K26" s="27">
        <v>1140</v>
      </c>
      <c r="L26" s="28">
        <v>41618</v>
      </c>
      <c r="M26" s="32">
        <f t="shared" si="1"/>
        <v>4.2</v>
      </c>
      <c r="N26" s="15" t="s">
        <v>266</v>
      </c>
      <c r="O26" s="15" t="s">
        <v>61</v>
      </c>
      <c r="P26" s="15" t="s">
        <v>39</v>
      </c>
      <c r="Q26" s="28">
        <v>41744</v>
      </c>
      <c r="R26" s="15" t="s">
        <v>264</v>
      </c>
      <c r="S26" s="28">
        <v>41857</v>
      </c>
      <c r="T26" s="28" t="s">
        <v>267</v>
      </c>
      <c r="U26" s="28">
        <v>42200</v>
      </c>
      <c r="V26" s="15" t="s">
        <v>268</v>
      </c>
      <c r="W26" s="26" t="s">
        <v>1379</v>
      </c>
      <c r="X26" s="15" t="s">
        <v>112</v>
      </c>
      <c r="Y26" s="15" t="s">
        <v>269</v>
      </c>
      <c r="Z26" s="29" t="s">
        <v>270</v>
      </c>
      <c r="AA26" s="15" t="s">
        <v>47</v>
      </c>
      <c r="AB26" s="15" t="s">
        <v>47</v>
      </c>
      <c r="AC26" s="15" t="s">
        <v>47</v>
      </c>
      <c r="AD26" s="15" t="s">
        <v>47</v>
      </c>
      <c r="AE26" s="26" t="s">
        <v>47</v>
      </c>
      <c r="AF26" s="15" t="s">
        <v>271</v>
      </c>
      <c r="AG26" s="15" t="s">
        <v>66</v>
      </c>
      <c r="AH26" s="15" t="s">
        <v>272</v>
      </c>
      <c r="AI26" s="15" t="s">
        <v>51</v>
      </c>
      <c r="AJ26" s="15" t="s">
        <v>52</v>
      </c>
      <c r="AK26" s="30" t="s">
        <v>1496</v>
      </c>
      <c r="AL26" s="30" t="s">
        <v>1624</v>
      </c>
      <c r="AM26" s="30" t="s">
        <v>1470</v>
      </c>
      <c r="AN26" s="30" t="s">
        <v>1442</v>
      </c>
      <c r="AO26" s="30" t="s">
        <v>1443</v>
      </c>
      <c r="AP26" s="30" t="s">
        <v>1470</v>
      </c>
      <c r="AQ26" s="30" t="s">
        <v>1470</v>
      </c>
      <c r="AR26" s="30" t="s">
        <v>1470</v>
      </c>
      <c r="AS26" s="30" t="s">
        <v>1470</v>
      </c>
      <c r="AT26" s="30" t="s">
        <v>1470</v>
      </c>
      <c r="AU26" s="30" t="s">
        <v>1470</v>
      </c>
      <c r="AV26" s="30" t="s">
        <v>1470</v>
      </c>
      <c r="AW26" s="30" t="s">
        <v>1470</v>
      </c>
      <c r="AX26" s="30" t="s">
        <v>1470</v>
      </c>
      <c r="AY26" s="30" t="s">
        <v>1470</v>
      </c>
      <c r="AZ26" s="30" t="s">
        <v>1470</v>
      </c>
      <c r="BA26" s="30" t="s">
        <v>1470</v>
      </c>
      <c r="BB26" s="30" t="s">
        <v>1633</v>
      </c>
      <c r="BC26" s="30" t="s">
        <v>1470</v>
      </c>
      <c r="BD26" s="30" t="s">
        <v>1470</v>
      </c>
      <c r="BE26" s="30" t="s">
        <v>1470</v>
      </c>
      <c r="BF26" s="30" t="s">
        <v>1470</v>
      </c>
      <c r="BG26" s="30" t="s">
        <v>1470</v>
      </c>
      <c r="BH26" s="30" t="s">
        <v>1470</v>
      </c>
      <c r="BI26" s="30" t="s">
        <v>1470</v>
      </c>
      <c r="BJ26" s="30" t="s">
        <v>1470</v>
      </c>
      <c r="BK26" s="30" t="s">
        <v>1470</v>
      </c>
      <c r="BL26" s="30" t="s">
        <v>1470</v>
      </c>
      <c r="BM26" s="30" t="s">
        <v>1470</v>
      </c>
      <c r="BN26" s="30" t="s">
        <v>1470</v>
      </c>
      <c r="BO26" s="30" t="s">
        <v>1470</v>
      </c>
      <c r="BP26" s="30" t="s">
        <v>1470</v>
      </c>
      <c r="BQ26" s="30" t="s">
        <v>1470</v>
      </c>
      <c r="BR26" s="30" t="s">
        <v>1470</v>
      </c>
      <c r="BS26" s="30" t="s">
        <v>1470</v>
      </c>
      <c r="BT26" s="30" t="s">
        <v>1470</v>
      </c>
      <c r="BU26" s="30" t="s">
        <v>1470</v>
      </c>
      <c r="BV26" s="30" t="s">
        <v>1470</v>
      </c>
      <c r="BW26" s="30" t="s">
        <v>1470</v>
      </c>
      <c r="BX26" s="30" t="s">
        <v>1470</v>
      </c>
    </row>
    <row r="27" spans="1:77" x14ac:dyDescent="0.2">
      <c r="A27" s="26">
        <v>102115005</v>
      </c>
      <c r="B27" s="31" t="str">
        <f t="shared" si="0"/>
        <v>C:\Users\jilma\OneDrive\Documentos\AGS\2016_BASE_031\Imagenes\102115005.tif</v>
      </c>
      <c r="C27" s="15" t="s">
        <v>273</v>
      </c>
      <c r="D27" s="15" t="s">
        <v>53</v>
      </c>
      <c r="E27" s="15" t="s">
        <v>175</v>
      </c>
      <c r="F27" s="15" t="s">
        <v>1436</v>
      </c>
      <c r="G27" s="15" t="s">
        <v>106</v>
      </c>
      <c r="H27" s="15" t="s">
        <v>1459</v>
      </c>
      <c r="I27" s="15" t="s">
        <v>123</v>
      </c>
      <c r="J27" s="15" t="s">
        <v>59</v>
      </c>
      <c r="K27" s="27">
        <v>14820</v>
      </c>
      <c r="L27" s="28">
        <v>41587</v>
      </c>
      <c r="M27" s="32">
        <f t="shared" si="1"/>
        <v>5.2333333333333334</v>
      </c>
      <c r="N27" s="15" t="s">
        <v>274</v>
      </c>
      <c r="O27" s="15" t="s">
        <v>61</v>
      </c>
      <c r="P27" s="15" t="s">
        <v>39</v>
      </c>
      <c r="Q27" s="28">
        <v>41744</v>
      </c>
      <c r="R27" s="15" t="s">
        <v>264</v>
      </c>
      <c r="S27" s="28">
        <v>41857</v>
      </c>
      <c r="T27" s="28" t="s">
        <v>260</v>
      </c>
      <c r="U27" s="28">
        <v>42200</v>
      </c>
      <c r="V27" s="15" t="s">
        <v>268</v>
      </c>
      <c r="W27" s="26" t="s">
        <v>1379</v>
      </c>
      <c r="X27" s="15" t="s">
        <v>112</v>
      </c>
      <c r="Y27" s="15" t="s">
        <v>275</v>
      </c>
      <c r="Z27" s="29" t="s">
        <v>276</v>
      </c>
      <c r="AA27" s="15" t="s">
        <v>47</v>
      </c>
      <c r="AB27" s="15" t="s">
        <v>47</v>
      </c>
      <c r="AC27" s="15" t="s">
        <v>47</v>
      </c>
      <c r="AD27" s="15" t="s">
        <v>47</v>
      </c>
      <c r="AE27" s="26" t="s">
        <v>47</v>
      </c>
      <c r="AF27" s="15" t="s">
        <v>277</v>
      </c>
      <c r="AG27" s="15" t="s">
        <v>66</v>
      </c>
      <c r="AH27" s="15" t="s">
        <v>278</v>
      </c>
      <c r="AI27" s="15" t="s">
        <v>51</v>
      </c>
      <c r="AJ27" s="15" t="s">
        <v>52</v>
      </c>
      <c r="AK27" s="30" t="s">
        <v>1497</v>
      </c>
      <c r="AL27" s="30" t="s">
        <v>1624</v>
      </c>
      <c r="AM27" s="30" t="s">
        <v>1470</v>
      </c>
      <c r="AN27" s="30" t="s">
        <v>1442</v>
      </c>
      <c r="AO27" s="30" t="s">
        <v>1443</v>
      </c>
      <c r="AP27" s="30" t="s">
        <v>1470</v>
      </c>
      <c r="AQ27" s="30" t="s">
        <v>1470</v>
      </c>
      <c r="AR27" s="30" t="s">
        <v>1470</v>
      </c>
      <c r="AS27" s="30" t="s">
        <v>1470</v>
      </c>
      <c r="AT27" s="30" t="s">
        <v>1470</v>
      </c>
      <c r="AU27" s="30" t="s">
        <v>1470</v>
      </c>
      <c r="AV27" s="30" t="s">
        <v>1470</v>
      </c>
      <c r="AW27" s="30" t="s">
        <v>1470</v>
      </c>
      <c r="AX27" s="30" t="s">
        <v>1470</v>
      </c>
      <c r="AY27" s="30" t="s">
        <v>1470</v>
      </c>
      <c r="AZ27" s="30" t="s">
        <v>1470</v>
      </c>
      <c r="BA27" s="30" t="s">
        <v>1470</v>
      </c>
      <c r="BB27" s="30" t="s">
        <v>1633</v>
      </c>
      <c r="BC27" s="30" t="s">
        <v>1470</v>
      </c>
      <c r="BD27" s="30" t="s">
        <v>1470</v>
      </c>
      <c r="BE27" s="30" t="s">
        <v>1470</v>
      </c>
      <c r="BF27" s="30" t="s">
        <v>1470</v>
      </c>
      <c r="BG27" s="30" t="s">
        <v>1470</v>
      </c>
      <c r="BH27" s="30" t="s">
        <v>1470</v>
      </c>
      <c r="BI27" s="30" t="s">
        <v>1470</v>
      </c>
      <c r="BJ27" s="30" t="s">
        <v>1470</v>
      </c>
      <c r="BK27" s="30" t="s">
        <v>1470</v>
      </c>
      <c r="BL27" s="30" t="s">
        <v>1470</v>
      </c>
      <c r="BM27" s="30" t="s">
        <v>1470</v>
      </c>
      <c r="BN27" s="30" t="s">
        <v>1470</v>
      </c>
      <c r="BO27" s="30" t="s">
        <v>1470</v>
      </c>
      <c r="BP27" s="30" t="s">
        <v>1470</v>
      </c>
      <c r="BQ27" s="30" t="s">
        <v>1470</v>
      </c>
      <c r="BR27" s="30" t="s">
        <v>1470</v>
      </c>
      <c r="BS27" s="30" t="s">
        <v>1470</v>
      </c>
      <c r="BT27" s="30" t="s">
        <v>1470</v>
      </c>
      <c r="BU27" s="30" t="s">
        <v>1470</v>
      </c>
      <c r="BV27" s="30" t="s">
        <v>1470</v>
      </c>
      <c r="BW27" s="30" t="s">
        <v>1470</v>
      </c>
      <c r="BX27" s="30" t="s">
        <v>1470</v>
      </c>
    </row>
    <row r="28" spans="1:77" x14ac:dyDescent="0.2">
      <c r="A28" s="26">
        <v>25719853</v>
      </c>
      <c r="B28" s="31" t="str">
        <f t="shared" si="0"/>
        <v>C:\Users\jilma\OneDrive\Documentos\AGS\2016_BASE_031\Imagenes\25719853.tif</v>
      </c>
      <c r="C28" s="15" t="s">
        <v>279</v>
      </c>
      <c r="D28" s="15" t="s">
        <v>32</v>
      </c>
      <c r="E28" s="15" t="s">
        <v>175</v>
      </c>
      <c r="F28" s="15" t="s">
        <v>1436</v>
      </c>
      <c r="G28" s="15" t="s">
        <v>88</v>
      </c>
      <c r="H28" s="15" t="s">
        <v>1449</v>
      </c>
      <c r="I28" s="15" t="s">
        <v>123</v>
      </c>
      <c r="J28" s="15" t="s">
        <v>59</v>
      </c>
      <c r="K28" s="27">
        <v>9120</v>
      </c>
      <c r="L28" s="28">
        <v>41303</v>
      </c>
      <c r="M28" s="32">
        <f t="shared" si="1"/>
        <v>3.3666666666666667</v>
      </c>
      <c r="N28" s="15" t="s">
        <v>280</v>
      </c>
      <c r="O28" s="15" t="s">
        <v>61</v>
      </c>
      <c r="P28" s="15" t="s">
        <v>39</v>
      </c>
      <c r="Q28" s="28">
        <v>41404</v>
      </c>
      <c r="R28" s="15" t="s">
        <v>281</v>
      </c>
      <c r="S28" s="28" t="s">
        <v>282</v>
      </c>
      <c r="T28" s="28" t="s">
        <v>283</v>
      </c>
      <c r="U28" s="28">
        <v>41704</v>
      </c>
      <c r="V28" s="15" t="s">
        <v>43</v>
      </c>
      <c r="W28" s="26" t="s">
        <v>1376</v>
      </c>
      <c r="X28" s="15" t="s">
        <v>284</v>
      </c>
      <c r="Y28" s="15" t="s">
        <v>285</v>
      </c>
      <c r="Z28" s="29" t="s">
        <v>47</v>
      </c>
      <c r="AA28" s="15" t="s">
        <v>286</v>
      </c>
      <c r="AB28" s="15" t="s">
        <v>116</v>
      </c>
      <c r="AC28" s="15" t="s">
        <v>287</v>
      </c>
      <c r="AD28" s="15" t="s">
        <v>288</v>
      </c>
      <c r="AE28" s="26" t="s">
        <v>289</v>
      </c>
      <c r="AF28" s="15" t="s">
        <v>290</v>
      </c>
      <c r="AG28" s="15" t="s">
        <v>49</v>
      </c>
      <c r="AH28" s="15" t="s">
        <v>291</v>
      </c>
      <c r="AI28" s="15" t="s">
        <v>136</v>
      </c>
      <c r="AJ28" s="15" t="s">
        <v>52</v>
      </c>
      <c r="AK28" s="30" t="s">
        <v>1470</v>
      </c>
      <c r="AL28" s="30" t="s">
        <v>1624</v>
      </c>
      <c r="AM28" s="30" t="s">
        <v>1470</v>
      </c>
      <c r="AN28" s="30" t="s">
        <v>1445</v>
      </c>
      <c r="AO28" s="30" t="s">
        <v>1444</v>
      </c>
      <c r="AP28" s="30" t="s">
        <v>1470</v>
      </c>
      <c r="AQ28" s="30" t="s">
        <v>1470</v>
      </c>
      <c r="AR28" s="30" t="s">
        <v>1470</v>
      </c>
      <c r="AS28" s="30" t="s">
        <v>1470</v>
      </c>
      <c r="AT28" s="30" t="s">
        <v>1470</v>
      </c>
      <c r="AU28" s="30" t="s">
        <v>1470</v>
      </c>
      <c r="AV28" s="30" t="s">
        <v>1470</v>
      </c>
      <c r="AW28" s="30" t="s">
        <v>1470</v>
      </c>
      <c r="AX28" s="30" t="s">
        <v>1470</v>
      </c>
      <c r="AY28" s="30" t="s">
        <v>1470</v>
      </c>
      <c r="AZ28" s="30" t="s">
        <v>1470</v>
      </c>
      <c r="BA28" s="30" t="s">
        <v>1470</v>
      </c>
      <c r="BB28" s="30" t="s">
        <v>1470</v>
      </c>
      <c r="BC28" s="30" t="s">
        <v>1470</v>
      </c>
      <c r="BD28" s="30" t="s">
        <v>1470</v>
      </c>
      <c r="BE28" s="30" t="s">
        <v>1470</v>
      </c>
      <c r="BF28" s="30" t="s">
        <v>1470</v>
      </c>
      <c r="BG28" s="30" t="s">
        <v>1470</v>
      </c>
      <c r="BH28" s="30" t="s">
        <v>1470</v>
      </c>
      <c r="BI28" s="30" t="s">
        <v>1470</v>
      </c>
      <c r="BJ28" s="30" t="s">
        <v>1470</v>
      </c>
      <c r="BK28" s="30" t="s">
        <v>1470</v>
      </c>
      <c r="BL28" s="30" t="s">
        <v>1470</v>
      </c>
      <c r="BM28" s="30" t="s">
        <v>1470</v>
      </c>
      <c r="BN28" s="30" t="s">
        <v>1470</v>
      </c>
      <c r="BO28" s="30" t="s">
        <v>1470</v>
      </c>
      <c r="BP28" s="30" t="s">
        <v>1470</v>
      </c>
      <c r="BQ28" s="30" t="s">
        <v>1470</v>
      </c>
      <c r="BR28" s="30" t="s">
        <v>1470</v>
      </c>
      <c r="BS28" s="30" t="s">
        <v>1444</v>
      </c>
      <c r="BT28" s="30" t="s">
        <v>1470</v>
      </c>
      <c r="BU28" s="30" t="s">
        <v>1470</v>
      </c>
      <c r="BV28" s="30" t="s">
        <v>1470</v>
      </c>
      <c r="BW28" s="30" t="s">
        <v>1470</v>
      </c>
      <c r="BX28" s="30" t="s">
        <v>1470</v>
      </c>
    </row>
    <row r="29" spans="1:77" x14ac:dyDescent="0.2">
      <c r="A29" s="26">
        <v>25759189</v>
      </c>
      <c r="B29" s="31" t="str">
        <f t="shared" si="0"/>
        <v>C:\Users\jilma\OneDrive\Documentos\AGS\2016_BASE_031\Imagenes\25759189.tif</v>
      </c>
      <c r="C29" s="15" t="s">
        <v>292</v>
      </c>
      <c r="D29" s="15" t="s">
        <v>32</v>
      </c>
      <c r="E29" s="15" t="s">
        <v>175</v>
      </c>
      <c r="F29" s="15" t="s">
        <v>1436</v>
      </c>
      <c r="G29" s="15" t="s">
        <v>88</v>
      </c>
      <c r="H29" s="15" t="s">
        <v>1449</v>
      </c>
      <c r="I29" s="15" t="s">
        <v>123</v>
      </c>
      <c r="J29" s="15" t="s">
        <v>59</v>
      </c>
      <c r="K29" s="27">
        <v>9120</v>
      </c>
      <c r="L29" s="28">
        <v>41333</v>
      </c>
      <c r="M29" s="32">
        <f t="shared" si="1"/>
        <v>2.5333333333333332</v>
      </c>
      <c r="N29" s="15" t="s">
        <v>294</v>
      </c>
      <c r="O29" s="15" t="s">
        <v>61</v>
      </c>
      <c r="P29" s="15" t="s">
        <v>39</v>
      </c>
      <c r="Q29" s="28">
        <v>41409</v>
      </c>
      <c r="R29" s="15" t="s">
        <v>281</v>
      </c>
      <c r="S29" s="28" t="s">
        <v>282</v>
      </c>
      <c r="T29" s="28" t="s">
        <v>283</v>
      </c>
      <c r="U29" s="28">
        <v>41704</v>
      </c>
      <c r="V29" s="15" t="s">
        <v>43</v>
      </c>
      <c r="W29" s="26" t="s">
        <v>1376</v>
      </c>
      <c r="X29" s="15" t="s">
        <v>284</v>
      </c>
      <c r="Y29" s="15" t="s">
        <v>285</v>
      </c>
      <c r="Z29" s="29" t="s">
        <v>47</v>
      </c>
      <c r="AA29" s="15" t="s">
        <v>286</v>
      </c>
      <c r="AB29" s="15" t="s">
        <v>116</v>
      </c>
      <c r="AC29" s="15" t="s">
        <v>287</v>
      </c>
      <c r="AD29" s="15" t="s">
        <v>288</v>
      </c>
      <c r="AE29" s="26" t="s">
        <v>289</v>
      </c>
      <c r="AF29" s="15" t="s">
        <v>290</v>
      </c>
      <c r="AG29" s="15" t="s">
        <v>49</v>
      </c>
      <c r="AH29" s="15" t="s">
        <v>291</v>
      </c>
      <c r="AI29" s="15" t="s">
        <v>136</v>
      </c>
      <c r="AJ29" s="15" t="s">
        <v>52</v>
      </c>
      <c r="AK29" s="30" t="s">
        <v>1470</v>
      </c>
      <c r="AL29" s="30" t="s">
        <v>1624</v>
      </c>
      <c r="AM29" s="30" t="s">
        <v>1470</v>
      </c>
      <c r="AN29" s="30" t="s">
        <v>1445</v>
      </c>
      <c r="AO29" s="30" t="s">
        <v>1444</v>
      </c>
      <c r="AP29" s="30" t="s">
        <v>1470</v>
      </c>
      <c r="AQ29" s="30" t="s">
        <v>1470</v>
      </c>
      <c r="AR29" s="30" t="s">
        <v>1470</v>
      </c>
      <c r="AS29" s="30" t="s">
        <v>1470</v>
      </c>
      <c r="AT29" s="30" t="s">
        <v>1470</v>
      </c>
      <c r="AU29" s="30" t="s">
        <v>1470</v>
      </c>
      <c r="AV29" s="30" t="s">
        <v>1470</v>
      </c>
      <c r="AW29" s="30" t="s">
        <v>1470</v>
      </c>
      <c r="AX29" s="30" t="s">
        <v>1470</v>
      </c>
      <c r="AY29" s="30" t="s">
        <v>1470</v>
      </c>
      <c r="AZ29" s="30" t="s">
        <v>1470</v>
      </c>
      <c r="BA29" s="30" t="s">
        <v>1470</v>
      </c>
      <c r="BB29" s="30" t="s">
        <v>1470</v>
      </c>
      <c r="BC29" s="30" t="s">
        <v>1470</v>
      </c>
      <c r="BD29" s="30" t="s">
        <v>1470</v>
      </c>
      <c r="BE29" s="30" t="s">
        <v>1470</v>
      </c>
      <c r="BF29" s="30" t="s">
        <v>1470</v>
      </c>
      <c r="BG29" s="30" t="s">
        <v>1470</v>
      </c>
      <c r="BH29" s="30" t="s">
        <v>1470</v>
      </c>
      <c r="BI29" s="30" t="s">
        <v>1470</v>
      </c>
      <c r="BJ29" s="30" t="s">
        <v>1470</v>
      </c>
      <c r="BK29" s="30" t="s">
        <v>1470</v>
      </c>
      <c r="BL29" s="30" t="s">
        <v>1470</v>
      </c>
      <c r="BM29" s="30" t="s">
        <v>1470</v>
      </c>
      <c r="BN29" s="30" t="s">
        <v>1470</v>
      </c>
      <c r="BO29" s="30" t="s">
        <v>1470</v>
      </c>
      <c r="BP29" s="30" t="s">
        <v>1470</v>
      </c>
      <c r="BQ29" s="30" t="s">
        <v>1470</v>
      </c>
      <c r="BR29" s="30" t="s">
        <v>1470</v>
      </c>
      <c r="BS29" s="30" t="s">
        <v>1444</v>
      </c>
      <c r="BT29" s="30" t="s">
        <v>1470</v>
      </c>
      <c r="BU29" s="30" t="s">
        <v>1470</v>
      </c>
      <c r="BV29" s="30" t="s">
        <v>1470</v>
      </c>
      <c r="BW29" s="30" t="s">
        <v>1470</v>
      </c>
      <c r="BX29" s="30" t="s">
        <v>1470</v>
      </c>
    </row>
    <row r="30" spans="1:77" x14ac:dyDescent="0.2">
      <c r="A30" s="26">
        <v>54750731</v>
      </c>
      <c r="B30" s="31" t="str">
        <f t="shared" si="0"/>
        <v>C:\Users\jilma\OneDrive\Documentos\AGS\2016_BASE_031\Imagenes\54750731.tif</v>
      </c>
      <c r="C30" s="15" t="s">
        <v>295</v>
      </c>
      <c r="D30" s="15" t="s">
        <v>32</v>
      </c>
      <c r="E30" s="15" t="s">
        <v>175</v>
      </c>
      <c r="F30" s="15" t="s">
        <v>1436</v>
      </c>
      <c r="G30" s="15" t="s">
        <v>88</v>
      </c>
      <c r="H30" s="15" t="s">
        <v>1458</v>
      </c>
      <c r="I30" s="15" t="s">
        <v>123</v>
      </c>
      <c r="J30" s="15" t="s">
        <v>59</v>
      </c>
      <c r="K30" s="27">
        <v>4560</v>
      </c>
      <c r="L30" s="28">
        <v>41265</v>
      </c>
      <c r="M30" s="32">
        <f t="shared" si="1"/>
        <v>4.8</v>
      </c>
      <c r="N30" s="15" t="s">
        <v>296</v>
      </c>
      <c r="O30" s="15" t="s">
        <v>61</v>
      </c>
      <c r="P30" s="15" t="s">
        <v>39</v>
      </c>
      <c r="Q30" s="28">
        <v>41409</v>
      </c>
      <c r="R30" s="15" t="s">
        <v>281</v>
      </c>
      <c r="S30" s="28" t="s">
        <v>282</v>
      </c>
      <c r="T30" s="28" t="s">
        <v>283</v>
      </c>
      <c r="U30" s="28">
        <v>41704</v>
      </c>
      <c r="V30" s="15" t="s">
        <v>62</v>
      </c>
      <c r="W30" s="26" t="s">
        <v>1375</v>
      </c>
      <c r="X30" s="15" t="s">
        <v>284</v>
      </c>
      <c r="Y30" s="15" t="s">
        <v>297</v>
      </c>
      <c r="Z30" s="29" t="s">
        <v>298</v>
      </c>
      <c r="AA30" s="15" t="s">
        <v>47</v>
      </c>
      <c r="AB30" s="15" t="s">
        <v>47</v>
      </c>
      <c r="AC30" s="15" t="s">
        <v>47</v>
      </c>
      <c r="AD30" s="15" t="s">
        <v>47</v>
      </c>
      <c r="AE30" s="26" t="s">
        <v>47</v>
      </c>
      <c r="AF30" s="15" t="s">
        <v>299</v>
      </c>
      <c r="AG30" s="15" t="s">
        <v>66</v>
      </c>
      <c r="AH30" s="15" t="s">
        <v>300</v>
      </c>
      <c r="AI30" s="15" t="s">
        <v>51</v>
      </c>
      <c r="AJ30" s="15" t="s">
        <v>52</v>
      </c>
      <c r="AK30" s="30" t="s">
        <v>1498</v>
      </c>
      <c r="AL30" s="30" t="s">
        <v>1624</v>
      </c>
      <c r="AM30" s="30" t="s">
        <v>1470</v>
      </c>
      <c r="AN30" s="30" t="s">
        <v>1442</v>
      </c>
      <c r="AO30" s="30" t="s">
        <v>1443</v>
      </c>
      <c r="AP30" s="30" t="s">
        <v>1470</v>
      </c>
      <c r="AQ30" s="30" t="s">
        <v>1470</v>
      </c>
      <c r="AR30" s="30" t="s">
        <v>1470</v>
      </c>
      <c r="AS30" s="30" t="s">
        <v>1633</v>
      </c>
      <c r="AT30" s="30" t="s">
        <v>1470</v>
      </c>
      <c r="AU30" s="30" t="s">
        <v>1470</v>
      </c>
      <c r="AV30" s="30" t="s">
        <v>1470</v>
      </c>
      <c r="AW30" s="30" t="s">
        <v>1470</v>
      </c>
      <c r="AX30" s="30" t="s">
        <v>1470</v>
      </c>
      <c r="AY30" s="30" t="s">
        <v>1470</v>
      </c>
      <c r="AZ30" s="30" t="s">
        <v>1470</v>
      </c>
      <c r="BA30" s="30" t="s">
        <v>1470</v>
      </c>
      <c r="BB30" s="30" t="s">
        <v>1470</v>
      </c>
      <c r="BC30" s="30" t="s">
        <v>1470</v>
      </c>
      <c r="BD30" s="30" t="s">
        <v>1470</v>
      </c>
      <c r="BE30" s="30" t="s">
        <v>1470</v>
      </c>
      <c r="BF30" s="30" t="s">
        <v>1470</v>
      </c>
      <c r="BG30" s="30" t="s">
        <v>1470</v>
      </c>
      <c r="BH30" s="30" t="s">
        <v>1470</v>
      </c>
      <c r="BI30" s="30" t="s">
        <v>1470</v>
      </c>
      <c r="BJ30" s="30" t="s">
        <v>1470</v>
      </c>
      <c r="BK30" s="30" t="s">
        <v>1470</v>
      </c>
      <c r="BL30" s="30" t="s">
        <v>1470</v>
      </c>
      <c r="BM30" s="30" t="s">
        <v>1470</v>
      </c>
      <c r="BN30" s="30" t="s">
        <v>1470</v>
      </c>
      <c r="BO30" s="30" t="s">
        <v>1470</v>
      </c>
      <c r="BP30" s="30" t="s">
        <v>1470</v>
      </c>
      <c r="BQ30" s="30" t="s">
        <v>1470</v>
      </c>
      <c r="BR30" s="30" t="s">
        <v>1470</v>
      </c>
      <c r="BS30" s="30" t="s">
        <v>1470</v>
      </c>
      <c r="BT30" s="30" t="s">
        <v>1470</v>
      </c>
      <c r="BU30" s="30" t="s">
        <v>1470</v>
      </c>
      <c r="BV30" s="30" t="s">
        <v>1470</v>
      </c>
      <c r="BW30" s="30" t="s">
        <v>1470</v>
      </c>
      <c r="BX30" s="30" t="s">
        <v>1470</v>
      </c>
    </row>
    <row r="31" spans="1:77" x14ac:dyDescent="0.2">
      <c r="A31" s="26">
        <v>57413383</v>
      </c>
      <c r="B31" s="31" t="str">
        <f t="shared" si="0"/>
        <v>C:\Users\jilma\OneDrive\Documentos\AGS\2016_BASE_031\Imagenes\57413383.tif</v>
      </c>
      <c r="C31" s="15" t="s">
        <v>301</v>
      </c>
      <c r="D31" s="15" t="s">
        <v>32</v>
      </c>
      <c r="E31" s="15" t="s">
        <v>175</v>
      </c>
      <c r="F31" s="15" t="s">
        <v>1436</v>
      </c>
      <c r="G31" s="15" t="s">
        <v>34</v>
      </c>
      <c r="H31" s="15" t="s">
        <v>1459</v>
      </c>
      <c r="I31" s="15" t="s">
        <v>123</v>
      </c>
      <c r="J31" s="15" t="s">
        <v>59</v>
      </c>
      <c r="K31" s="27">
        <v>1140</v>
      </c>
      <c r="L31" s="28">
        <v>41190</v>
      </c>
      <c r="M31" s="32">
        <f t="shared" si="1"/>
        <v>14.333333333333334</v>
      </c>
      <c r="N31" s="15" t="s">
        <v>302</v>
      </c>
      <c r="O31" s="15" t="s">
        <v>61</v>
      </c>
      <c r="P31" s="15" t="s">
        <v>39</v>
      </c>
      <c r="Q31" s="28">
        <v>41620</v>
      </c>
      <c r="R31" s="15" t="s">
        <v>40</v>
      </c>
      <c r="S31" s="28" t="s">
        <v>41</v>
      </c>
      <c r="T31" s="28" t="s">
        <v>42</v>
      </c>
      <c r="U31" s="28">
        <v>42159</v>
      </c>
      <c r="V31" s="15" t="s">
        <v>303</v>
      </c>
      <c r="W31" s="26" t="s">
        <v>1406</v>
      </c>
      <c r="X31" s="15" t="s">
        <v>44</v>
      </c>
      <c r="Y31" s="15" t="s">
        <v>304</v>
      </c>
      <c r="Z31" s="29" t="s">
        <v>305</v>
      </c>
      <c r="AA31" s="15" t="s">
        <v>47</v>
      </c>
      <c r="AB31" s="15" t="s">
        <v>47</v>
      </c>
      <c r="AC31" s="15" t="s">
        <v>47</v>
      </c>
      <c r="AD31" s="15" t="s">
        <v>47</v>
      </c>
      <c r="AE31" s="26" t="s">
        <v>47</v>
      </c>
      <c r="AF31" s="15" t="s">
        <v>306</v>
      </c>
      <c r="AG31" s="15" t="s">
        <v>66</v>
      </c>
      <c r="AH31" s="15" t="s">
        <v>307</v>
      </c>
      <c r="AI31" s="15" t="s">
        <v>51</v>
      </c>
      <c r="AJ31" s="15" t="s">
        <v>52</v>
      </c>
      <c r="AK31" s="30" t="s">
        <v>1726</v>
      </c>
      <c r="AL31" s="30" t="s">
        <v>1624</v>
      </c>
      <c r="AM31" s="30" t="s">
        <v>1470</v>
      </c>
      <c r="AN31" s="30" t="s">
        <v>1442</v>
      </c>
      <c r="AO31" s="30" t="s">
        <v>1443</v>
      </c>
      <c r="AP31" s="30" t="s">
        <v>1470</v>
      </c>
      <c r="AQ31" s="30" t="s">
        <v>1470</v>
      </c>
      <c r="AR31" s="30" t="s">
        <v>1470</v>
      </c>
      <c r="AS31" s="30" t="s">
        <v>1633</v>
      </c>
      <c r="AT31" s="30" t="s">
        <v>1470</v>
      </c>
      <c r="AU31" s="30" t="s">
        <v>1470</v>
      </c>
      <c r="AV31" s="30" t="s">
        <v>1470</v>
      </c>
      <c r="AW31" s="30" t="s">
        <v>1470</v>
      </c>
      <c r="AX31" s="30" t="s">
        <v>1470</v>
      </c>
      <c r="AY31" s="30" t="s">
        <v>1470</v>
      </c>
      <c r="AZ31" s="30" t="s">
        <v>1470</v>
      </c>
      <c r="BA31" s="30" t="s">
        <v>1470</v>
      </c>
      <c r="BB31" s="30" t="s">
        <v>1470</v>
      </c>
      <c r="BC31" s="30" t="s">
        <v>1470</v>
      </c>
      <c r="BD31" s="30" t="s">
        <v>1470</v>
      </c>
      <c r="BE31" s="30" t="s">
        <v>1470</v>
      </c>
      <c r="BF31" s="30" t="s">
        <v>1470</v>
      </c>
      <c r="BG31" s="30" t="s">
        <v>1633</v>
      </c>
      <c r="BH31" s="30" t="s">
        <v>1470</v>
      </c>
      <c r="BI31" s="30" t="s">
        <v>1470</v>
      </c>
      <c r="BJ31" s="30" t="s">
        <v>1470</v>
      </c>
      <c r="BK31" s="30" t="s">
        <v>1470</v>
      </c>
      <c r="BL31" s="30" t="s">
        <v>1470</v>
      </c>
      <c r="BM31" s="30" t="s">
        <v>1470</v>
      </c>
      <c r="BN31" s="30" t="s">
        <v>1470</v>
      </c>
      <c r="BO31" s="30" t="s">
        <v>1470</v>
      </c>
      <c r="BP31" s="30" t="s">
        <v>1470</v>
      </c>
      <c r="BQ31" s="30" t="s">
        <v>1470</v>
      </c>
      <c r="BR31" s="30" t="s">
        <v>1470</v>
      </c>
      <c r="BS31" s="30" t="s">
        <v>1470</v>
      </c>
      <c r="BT31" s="30" t="s">
        <v>1470</v>
      </c>
      <c r="BU31" s="30" t="s">
        <v>1470</v>
      </c>
      <c r="BV31" s="30" t="s">
        <v>1470</v>
      </c>
      <c r="BW31" s="30" t="s">
        <v>1470</v>
      </c>
      <c r="BX31" s="30" t="s">
        <v>1470</v>
      </c>
      <c r="BY31" s="65" t="s">
        <v>1732</v>
      </c>
    </row>
    <row r="32" spans="1:77" x14ac:dyDescent="0.2">
      <c r="A32" s="26">
        <v>25826324</v>
      </c>
      <c r="B32" s="31" t="str">
        <f t="shared" si="0"/>
        <v>C:\Users\jilma\OneDrive\Documentos\AGS\2016_BASE_031\Imagenes\25826324.tif</v>
      </c>
      <c r="C32" s="15" t="s">
        <v>308</v>
      </c>
      <c r="D32" s="15" t="s">
        <v>32</v>
      </c>
      <c r="E32" s="15" t="s">
        <v>175</v>
      </c>
      <c r="F32" s="15" t="s">
        <v>1436</v>
      </c>
      <c r="G32" s="15" t="s">
        <v>309</v>
      </c>
      <c r="H32" s="15" t="s">
        <v>1458</v>
      </c>
      <c r="I32" s="15" t="s">
        <v>123</v>
      </c>
      <c r="J32" s="15" t="s">
        <v>59</v>
      </c>
      <c r="K32" s="27">
        <v>1140</v>
      </c>
      <c r="L32" s="28">
        <v>41382</v>
      </c>
      <c r="M32" s="32">
        <f t="shared" si="1"/>
        <v>2</v>
      </c>
      <c r="N32" s="15" t="s">
        <v>310</v>
      </c>
      <c r="O32" s="15" t="s">
        <v>61</v>
      </c>
      <c r="P32" s="15" t="s">
        <v>39</v>
      </c>
      <c r="Q32" s="28">
        <v>41442</v>
      </c>
      <c r="R32" s="15" t="s">
        <v>311</v>
      </c>
      <c r="S32" s="28" t="s">
        <v>312</v>
      </c>
      <c r="T32" s="28" t="s">
        <v>313</v>
      </c>
      <c r="U32" s="28">
        <v>41684</v>
      </c>
      <c r="V32" s="15" t="s">
        <v>314</v>
      </c>
      <c r="W32" s="26" t="s">
        <v>1374</v>
      </c>
      <c r="X32" s="15" t="s">
        <v>315</v>
      </c>
      <c r="Y32" s="15" t="s">
        <v>316</v>
      </c>
      <c r="Z32" s="29" t="s">
        <v>47</v>
      </c>
      <c r="AA32" s="15" t="s">
        <v>317</v>
      </c>
      <c r="AB32" s="15" t="s">
        <v>195</v>
      </c>
      <c r="AC32" s="15" t="s">
        <v>99</v>
      </c>
      <c r="AD32" s="15" t="s">
        <v>318</v>
      </c>
      <c r="AE32" s="26" t="s">
        <v>319</v>
      </c>
      <c r="AF32" s="15" t="s">
        <v>320</v>
      </c>
      <c r="AG32" s="15" t="s">
        <v>66</v>
      </c>
      <c r="AH32" s="15" t="s">
        <v>321</v>
      </c>
      <c r="AI32" s="15" t="s">
        <v>51</v>
      </c>
      <c r="AJ32" s="15" t="s">
        <v>52</v>
      </c>
      <c r="AK32" s="30" t="s">
        <v>1499</v>
      </c>
      <c r="AL32" s="30" t="s">
        <v>1624</v>
      </c>
      <c r="AM32" s="30" t="s">
        <v>1470</v>
      </c>
      <c r="AN32" s="30" t="s">
        <v>1442</v>
      </c>
      <c r="AO32" s="30" t="s">
        <v>1443</v>
      </c>
      <c r="AP32" s="30" t="s">
        <v>1470</v>
      </c>
      <c r="AQ32" s="30" t="s">
        <v>1470</v>
      </c>
      <c r="AR32" s="30" t="s">
        <v>1632</v>
      </c>
      <c r="AS32" s="30" t="s">
        <v>1470</v>
      </c>
      <c r="AT32" s="30" t="s">
        <v>1470</v>
      </c>
      <c r="AU32" s="30" t="s">
        <v>1470</v>
      </c>
      <c r="AV32" s="30" t="s">
        <v>1470</v>
      </c>
      <c r="AW32" s="30" t="s">
        <v>1470</v>
      </c>
      <c r="AX32" s="30" t="s">
        <v>1470</v>
      </c>
      <c r="AY32" s="30" t="s">
        <v>1470</v>
      </c>
      <c r="AZ32" s="30" t="s">
        <v>1470</v>
      </c>
      <c r="BA32" s="30" t="s">
        <v>1470</v>
      </c>
      <c r="BB32" s="30" t="s">
        <v>1470</v>
      </c>
      <c r="BC32" s="30" t="s">
        <v>1470</v>
      </c>
      <c r="BD32" s="30" t="s">
        <v>1470</v>
      </c>
      <c r="BE32" s="30" t="s">
        <v>1470</v>
      </c>
      <c r="BF32" s="30" t="s">
        <v>1470</v>
      </c>
      <c r="BG32" s="30" t="s">
        <v>1470</v>
      </c>
      <c r="BH32" s="30" t="s">
        <v>1470</v>
      </c>
      <c r="BI32" s="30" t="s">
        <v>1470</v>
      </c>
      <c r="BJ32" s="30" t="s">
        <v>1470</v>
      </c>
      <c r="BK32" s="30" t="s">
        <v>1470</v>
      </c>
      <c r="BL32" s="30" t="s">
        <v>1470</v>
      </c>
      <c r="BM32" s="30" t="s">
        <v>1470</v>
      </c>
      <c r="BN32" s="30" t="s">
        <v>1470</v>
      </c>
      <c r="BO32" s="30" t="s">
        <v>1470</v>
      </c>
      <c r="BP32" s="30" t="s">
        <v>1470</v>
      </c>
      <c r="BQ32" s="30" t="s">
        <v>1470</v>
      </c>
      <c r="BR32" s="30" t="s">
        <v>1470</v>
      </c>
      <c r="BS32" s="30" t="s">
        <v>1470</v>
      </c>
      <c r="BT32" s="30" t="s">
        <v>1470</v>
      </c>
      <c r="BU32" s="30" t="s">
        <v>1470</v>
      </c>
      <c r="BV32" s="30" t="s">
        <v>1470</v>
      </c>
      <c r="BW32" s="30" t="s">
        <v>1470</v>
      </c>
      <c r="BX32" s="30" t="s">
        <v>1470</v>
      </c>
    </row>
    <row r="33" spans="1:76" x14ac:dyDescent="0.2">
      <c r="A33" s="26">
        <v>101848363</v>
      </c>
      <c r="B33" s="31" t="str">
        <f t="shared" si="0"/>
        <v>C:\Users\jilma\OneDrive\Documentos\AGS\2016_BASE_031\Imagenes\101848363.tif</v>
      </c>
      <c r="C33" s="15" t="s">
        <v>322</v>
      </c>
      <c r="D33" s="15" t="s">
        <v>53</v>
      </c>
      <c r="E33" s="15" t="s">
        <v>175</v>
      </c>
      <c r="F33" s="15" t="s">
        <v>1436</v>
      </c>
      <c r="G33" s="15" t="s">
        <v>106</v>
      </c>
      <c r="H33" s="15" t="s">
        <v>1459</v>
      </c>
      <c r="I33" s="15" t="s">
        <v>123</v>
      </c>
      <c r="J33" s="15" t="s">
        <v>59</v>
      </c>
      <c r="K33" s="27">
        <v>1140</v>
      </c>
      <c r="L33" s="28">
        <v>41292</v>
      </c>
      <c r="M33" s="32">
        <f t="shared" si="1"/>
        <v>15.033333333333333</v>
      </c>
      <c r="N33" s="15" t="s">
        <v>323</v>
      </c>
      <c r="O33" s="15" t="s">
        <v>61</v>
      </c>
      <c r="P33" s="15" t="s">
        <v>39</v>
      </c>
      <c r="Q33" s="28">
        <v>41743</v>
      </c>
      <c r="R33" s="15" t="s">
        <v>324</v>
      </c>
      <c r="S33" s="28">
        <v>41857</v>
      </c>
      <c r="T33" s="28" t="s">
        <v>47</v>
      </c>
      <c r="U33" s="28" t="s">
        <v>47</v>
      </c>
      <c r="V33" s="15" t="s">
        <v>325</v>
      </c>
      <c r="W33" s="26" t="s">
        <v>1399</v>
      </c>
      <c r="X33" s="15" t="s">
        <v>47</v>
      </c>
      <c r="Y33" s="15" t="s">
        <v>326</v>
      </c>
      <c r="Z33" s="29" t="s">
        <v>327</v>
      </c>
      <c r="AA33" s="15" t="s">
        <v>47</v>
      </c>
      <c r="AB33" s="15" t="s">
        <v>47</v>
      </c>
      <c r="AC33" s="15" t="s">
        <v>47</v>
      </c>
      <c r="AD33" s="15" t="s">
        <v>47</v>
      </c>
      <c r="AE33" s="26" t="s">
        <v>47</v>
      </c>
      <c r="AF33" s="15" t="s">
        <v>328</v>
      </c>
      <c r="AG33" s="15" t="s">
        <v>66</v>
      </c>
      <c r="AH33" s="15" t="s">
        <v>329</v>
      </c>
      <c r="AI33" s="15" t="s">
        <v>51</v>
      </c>
      <c r="AJ33" s="15" t="s">
        <v>52</v>
      </c>
      <c r="AK33" s="30" t="s">
        <v>1500</v>
      </c>
      <c r="AL33" s="30" t="s">
        <v>1624</v>
      </c>
      <c r="AM33" s="30" t="s">
        <v>1470</v>
      </c>
      <c r="AN33" s="30" t="s">
        <v>1720</v>
      </c>
      <c r="AO33" s="30" t="s">
        <v>1443</v>
      </c>
      <c r="AP33" s="30" t="s">
        <v>1470</v>
      </c>
      <c r="AQ33" s="30" t="s">
        <v>1470</v>
      </c>
      <c r="AR33" s="30" t="s">
        <v>1470</v>
      </c>
      <c r="AS33" s="30" t="s">
        <v>1470</v>
      </c>
      <c r="AT33" s="30" t="s">
        <v>1470</v>
      </c>
      <c r="AU33" s="30" t="s">
        <v>1470</v>
      </c>
      <c r="AV33" s="30" t="s">
        <v>1470</v>
      </c>
      <c r="AW33" s="30" t="s">
        <v>1470</v>
      </c>
      <c r="AX33" s="30" t="s">
        <v>1470</v>
      </c>
      <c r="AY33" s="30" t="s">
        <v>1470</v>
      </c>
      <c r="AZ33" s="30" t="s">
        <v>1470</v>
      </c>
      <c r="BA33" s="30" t="s">
        <v>1631</v>
      </c>
      <c r="BB33" s="30" t="s">
        <v>1470</v>
      </c>
      <c r="BC33" s="30" t="s">
        <v>1470</v>
      </c>
      <c r="BD33" s="30" t="s">
        <v>1470</v>
      </c>
      <c r="BE33" s="30" t="s">
        <v>1470</v>
      </c>
      <c r="BF33" s="30" t="s">
        <v>1470</v>
      </c>
      <c r="BG33" s="30" t="s">
        <v>1470</v>
      </c>
      <c r="BH33" s="30" t="s">
        <v>1470</v>
      </c>
      <c r="BI33" s="30" t="s">
        <v>1470</v>
      </c>
      <c r="BJ33" s="30" t="s">
        <v>1470</v>
      </c>
      <c r="BK33" s="30" t="s">
        <v>1470</v>
      </c>
      <c r="BL33" s="30" t="s">
        <v>1470</v>
      </c>
      <c r="BM33" s="30" t="s">
        <v>1470</v>
      </c>
      <c r="BN33" s="30" t="s">
        <v>1470</v>
      </c>
      <c r="BO33" s="30" t="s">
        <v>1470</v>
      </c>
      <c r="BP33" s="30" t="s">
        <v>1470</v>
      </c>
      <c r="BQ33" s="30" t="s">
        <v>1470</v>
      </c>
      <c r="BR33" s="30" t="s">
        <v>1470</v>
      </c>
      <c r="BS33" s="30" t="s">
        <v>1470</v>
      </c>
      <c r="BT33" s="30" t="s">
        <v>1470</v>
      </c>
      <c r="BU33" s="30" t="s">
        <v>1470</v>
      </c>
      <c r="BV33" s="30" t="s">
        <v>1470</v>
      </c>
      <c r="BW33" s="30" t="s">
        <v>1470</v>
      </c>
      <c r="BX33" s="30" t="s">
        <v>1470</v>
      </c>
    </row>
    <row r="34" spans="1:76" x14ac:dyDescent="0.2">
      <c r="A34" s="26">
        <v>102115370</v>
      </c>
      <c r="B34" s="31" t="str">
        <f t="shared" si="0"/>
        <v>C:\Users\jilma\OneDrive\Documentos\AGS\2016_BASE_031\Imagenes\102115370.tif</v>
      </c>
      <c r="C34" s="15" t="s">
        <v>330</v>
      </c>
      <c r="D34" s="15" t="s">
        <v>32</v>
      </c>
      <c r="E34" s="15" t="s">
        <v>175</v>
      </c>
      <c r="F34" s="15" t="s">
        <v>1436</v>
      </c>
      <c r="G34" s="15" t="s">
        <v>331</v>
      </c>
      <c r="H34" s="15" t="s">
        <v>1458</v>
      </c>
      <c r="I34" s="15" t="s">
        <v>123</v>
      </c>
      <c r="J34" s="15" t="s">
        <v>59</v>
      </c>
      <c r="K34" s="27">
        <v>5680</v>
      </c>
      <c r="L34" s="28">
        <v>41284</v>
      </c>
      <c r="M34" s="32">
        <f t="shared" si="1"/>
        <v>15.333333333333334</v>
      </c>
      <c r="N34" s="15" t="s">
        <v>332</v>
      </c>
      <c r="O34" s="15" t="s">
        <v>61</v>
      </c>
      <c r="P34" s="15" t="s">
        <v>39</v>
      </c>
      <c r="Q34" s="28">
        <v>41744</v>
      </c>
      <c r="R34" s="15" t="s">
        <v>324</v>
      </c>
      <c r="S34" s="28">
        <v>41857</v>
      </c>
      <c r="T34" s="28" t="s">
        <v>47</v>
      </c>
      <c r="U34" s="28" t="s">
        <v>47</v>
      </c>
      <c r="V34" s="15" t="s">
        <v>325</v>
      </c>
      <c r="W34" s="26" t="s">
        <v>1399</v>
      </c>
      <c r="X34" s="15" t="s">
        <v>47</v>
      </c>
      <c r="Y34" s="15" t="s">
        <v>333</v>
      </c>
      <c r="Z34" s="29" t="s">
        <v>334</v>
      </c>
      <c r="AA34" s="15" t="s">
        <v>47</v>
      </c>
      <c r="AB34" s="15" t="s">
        <v>47</v>
      </c>
      <c r="AC34" s="15" t="s">
        <v>47</v>
      </c>
      <c r="AD34" s="15" t="s">
        <v>47</v>
      </c>
      <c r="AE34" s="26" t="s">
        <v>47</v>
      </c>
      <c r="AF34" s="15" t="s">
        <v>335</v>
      </c>
      <c r="AG34" s="15" t="s">
        <v>66</v>
      </c>
      <c r="AH34" s="15" t="s">
        <v>336</v>
      </c>
      <c r="AI34" s="15" t="s">
        <v>51</v>
      </c>
      <c r="AJ34" s="15" t="s">
        <v>52</v>
      </c>
      <c r="AK34" s="30" t="s">
        <v>1501</v>
      </c>
      <c r="AL34" s="30" t="s">
        <v>1624</v>
      </c>
      <c r="AM34" s="30" t="s">
        <v>1470</v>
      </c>
      <c r="AN34" s="30" t="s">
        <v>1720</v>
      </c>
      <c r="AO34" s="30" t="s">
        <v>1443</v>
      </c>
      <c r="AP34" s="30" t="s">
        <v>1470</v>
      </c>
      <c r="AQ34" s="30" t="s">
        <v>1470</v>
      </c>
      <c r="AR34" s="30" t="s">
        <v>1470</v>
      </c>
      <c r="AS34" s="30" t="s">
        <v>1470</v>
      </c>
      <c r="AT34" s="30" t="s">
        <v>1470</v>
      </c>
      <c r="AU34" s="30" t="s">
        <v>1470</v>
      </c>
      <c r="AV34" s="30" t="s">
        <v>1470</v>
      </c>
      <c r="AW34" s="30" t="s">
        <v>1470</v>
      </c>
      <c r="AX34" s="30" t="s">
        <v>1470</v>
      </c>
      <c r="AY34" s="30" t="s">
        <v>1470</v>
      </c>
      <c r="AZ34" s="30" t="s">
        <v>1470</v>
      </c>
      <c r="BA34" s="30" t="s">
        <v>1631</v>
      </c>
      <c r="BB34" s="30" t="s">
        <v>1470</v>
      </c>
      <c r="BC34" s="30" t="s">
        <v>1470</v>
      </c>
      <c r="BD34" s="30" t="s">
        <v>1470</v>
      </c>
      <c r="BE34" s="30" t="s">
        <v>1470</v>
      </c>
      <c r="BF34" s="30" t="s">
        <v>1470</v>
      </c>
      <c r="BG34" s="30" t="s">
        <v>1470</v>
      </c>
      <c r="BH34" s="30" t="s">
        <v>1470</v>
      </c>
      <c r="BI34" s="30" t="s">
        <v>1470</v>
      </c>
      <c r="BJ34" s="30" t="s">
        <v>1470</v>
      </c>
      <c r="BK34" s="30" t="s">
        <v>1470</v>
      </c>
      <c r="BL34" s="30" t="s">
        <v>1470</v>
      </c>
      <c r="BM34" s="30" t="s">
        <v>1470</v>
      </c>
      <c r="BN34" s="30" t="s">
        <v>1470</v>
      </c>
      <c r="BO34" s="30" t="s">
        <v>1470</v>
      </c>
      <c r="BP34" s="30" t="s">
        <v>1470</v>
      </c>
      <c r="BQ34" s="30" t="s">
        <v>1470</v>
      </c>
      <c r="BR34" s="30" t="s">
        <v>1470</v>
      </c>
      <c r="BS34" s="30" t="s">
        <v>1470</v>
      </c>
      <c r="BT34" s="30" t="s">
        <v>1470</v>
      </c>
      <c r="BU34" s="30" t="s">
        <v>1470</v>
      </c>
      <c r="BV34" s="30" t="s">
        <v>1470</v>
      </c>
      <c r="BW34" s="30" t="s">
        <v>1470</v>
      </c>
      <c r="BX34" s="30" t="s">
        <v>1470</v>
      </c>
    </row>
    <row r="35" spans="1:76" x14ac:dyDescent="0.2">
      <c r="A35" s="26">
        <v>102115372</v>
      </c>
      <c r="B35" s="31" t="str">
        <f t="shared" si="0"/>
        <v>C:\Users\jilma\OneDrive\Documentos\AGS\2016_BASE_031\Imagenes\102115372.tif</v>
      </c>
      <c r="C35" s="15" t="s">
        <v>337</v>
      </c>
      <c r="D35" s="15" t="s">
        <v>32</v>
      </c>
      <c r="E35" s="15" t="s">
        <v>175</v>
      </c>
      <c r="F35" s="15" t="s">
        <v>1436</v>
      </c>
      <c r="G35" s="15" t="s">
        <v>331</v>
      </c>
      <c r="H35" s="15" t="s">
        <v>1458</v>
      </c>
      <c r="I35" s="15" t="s">
        <v>123</v>
      </c>
      <c r="J35" s="15" t="s">
        <v>59</v>
      </c>
      <c r="K35" s="27">
        <v>7980</v>
      </c>
      <c r="L35" s="28">
        <v>41318</v>
      </c>
      <c r="M35" s="32">
        <f t="shared" si="1"/>
        <v>14.2</v>
      </c>
      <c r="N35" s="15" t="s">
        <v>338</v>
      </c>
      <c r="O35" s="15" t="s">
        <v>61</v>
      </c>
      <c r="P35" s="15" t="s">
        <v>39</v>
      </c>
      <c r="Q35" s="28">
        <v>41744</v>
      </c>
      <c r="R35" s="15" t="s">
        <v>324</v>
      </c>
      <c r="S35" s="28">
        <v>41857</v>
      </c>
      <c r="T35" s="28" t="s">
        <v>47</v>
      </c>
      <c r="U35" s="28" t="s">
        <v>47</v>
      </c>
      <c r="V35" s="15" t="s">
        <v>325</v>
      </c>
      <c r="W35" s="26" t="s">
        <v>1399</v>
      </c>
      <c r="X35" s="15" t="s">
        <v>47</v>
      </c>
      <c r="Y35" s="15" t="s">
        <v>333</v>
      </c>
      <c r="Z35" s="29" t="s">
        <v>334</v>
      </c>
      <c r="AA35" s="15" t="s">
        <v>47</v>
      </c>
      <c r="AB35" s="15" t="s">
        <v>47</v>
      </c>
      <c r="AC35" s="15" t="s">
        <v>47</v>
      </c>
      <c r="AD35" s="15" t="s">
        <v>47</v>
      </c>
      <c r="AE35" s="26" t="s">
        <v>47</v>
      </c>
      <c r="AF35" s="15" t="s">
        <v>335</v>
      </c>
      <c r="AG35" s="15" t="s">
        <v>66</v>
      </c>
      <c r="AH35" s="15" t="s">
        <v>336</v>
      </c>
      <c r="AI35" s="15" t="s">
        <v>51</v>
      </c>
      <c r="AJ35" s="15" t="s">
        <v>52</v>
      </c>
      <c r="AK35" s="30" t="s">
        <v>1502</v>
      </c>
      <c r="AL35" s="30" t="s">
        <v>1624</v>
      </c>
      <c r="AM35" s="30" t="s">
        <v>1470</v>
      </c>
      <c r="AN35" s="30" t="s">
        <v>1720</v>
      </c>
      <c r="AO35" s="30" t="s">
        <v>1443</v>
      </c>
      <c r="AP35" s="30" t="s">
        <v>1470</v>
      </c>
      <c r="AQ35" s="30" t="s">
        <v>1470</v>
      </c>
      <c r="AR35" s="30" t="s">
        <v>1470</v>
      </c>
      <c r="AS35" s="30" t="s">
        <v>1470</v>
      </c>
      <c r="AT35" s="30" t="s">
        <v>1470</v>
      </c>
      <c r="AU35" s="30" t="s">
        <v>1470</v>
      </c>
      <c r="AV35" s="30" t="s">
        <v>1470</v>
      </c>
      <c r="AW35" s="30" t="s">
        <v>1470</v>
      </c>
      <c r="AX35" s="30" t="s">
        <v>1470</v>
      </c>
      <c r="AY35" s="30" t="s">
        <v>1470</v>
      </c>
      <c r="AZ35" s="30" t="s">
        <v>1470</v>
      </c>
      <c r="BA35" s="30" t="s">
        <v>1631</v>
      </c>
      <c r="BB35" s="30" t="s">
        <v>1470</v>
      </c>
      <c r="BC35" s="30" t="s">
        <v>1470</v>
      </c>
      <c r="BD35" s="30" t="s">
        <v>1470</v>
      </c>
      <c r="BE35" s="30" t="s">
        <v>1470</v>
      </c>
      <c r="BF35" s="30" t="s">
        <v>1470</v>
      </c>
      <c r="BG35" s="30" t="s">
        <v>1470</v>
      </c>
      <c r="BH35" s="30" t="s">
        <v>1470</v>
      </c>
      <c r="BI35" s="30" t="s">
        <v>1470</v>
      </c>
      <c r="BJ35" s="30" t="s">
        <v>1470</v>
      </c>
      <c r="BK35" s="30" t="s">
        <v>1470</v>
      </c>
      <c r="BL35" s="30" t="s">
        <v>1470</v>
      </c>
      <c r="BM35" s="30" t="s">
        <v>1470</v>
      </c>
      <c r="BN35" s="30" t="s">
        <v>1470</v>
      </c>
      <c r="BO35" s="30" t="s">
        <v>1470</v>
      </c>
      <c r="BP35" s="30" t="s">
        <v>1470</v>
      </c>
      <c r="BQ35" s="30" t="s">
        <v>1470</v>
      </c>
      <c r="BR35" s="30" t="s">
        <v>1470</v>
      </c>
      <c r="BS35" s="30" t="s">
        <v>1470</v>
      </c>
      <c r="BT35" s="30" t="s">
        <v>1470</v>
      </c>
      <c r="BU35" s="30" t="s">
        <v>1470</v>
      </c>
      <c r="BV35" s="30" t="s">
        <v>1470</v>
      </c>
      <c r="BW35" s="30" t="s">
        <v>1470</v>
      </c>
      <c r="BX35" s="30" t="s">
        <v>1470</v>
      </c>
    </row>
    <row r="36" spans="1:76" x14ac:dyDescent="0.2">
      <c r="A36" s="26">
        <v>102180698</v>
      </c>
      <c r="B36" s="31" t="str">
        <f t="shared" si="0"/>
        <v>C:\Users\jilma\OneDrive\Documentos\AGS\2016_BASE_031\Imagenes\102180698.tif</v>
      </c>
      <c r="C36" s="15" t="s">
        <v>339</v>
      </c>
      <c r="D36" s="15" t="s">
        <v>32</v>
      </c>
      <c r="E36" s="15" t="s">
        <v>175</v>
      </c>
      <c r="F36" s="15" t="s">
        <v>1436</v>
      </c>
      <c r="G36" s="15" t="s">
        <v>340</v>
      </c>
      <c r="H36" s="15" t="s">
        <v>1465</v>
      </c>
      <c r="I36" s="15" t="s">
        <v>123</v>
      </c>
      <c r="J36" s="15" t="s">
        <v>59</v>
      </c>
      <c r="K36" s="27">
        <v>4560</v>
      </c>
      <c r="L36" s="28">
        <v>41272</v>
      </c>
      <c r="M36" s="32">
        <f t="shared" si="1"/>
        <v>15.733333333333333</v>
      </c>
      <c r="N36" s="15" t="s">
        <v>341</v>
      </c>
      <c r="O36" s="15" t="s">
        <v>61</v>
      </c>
      <c r="P36" s="15" t="s">
        <v>39</v>
      </c>
      <c r="Q36" s="28">
        <v>41744</v>
      </c>
      <c r="R36" s="15" t="s">
        <v>324</v>
      </c>
      <c r="S36" s="28">
        <v>41857</v>
      </c>
      <c r="T36" s="28" t="s">
        <v>47</v>
      </c>
      <c r="U36" s="28" t="s">
        <v>47</v>
      </c>
      <c r="V36" s="15" t="s">
        <v>325</v>
      </c>
      <c r="W36" s="26" t="s">
        <v>1399</v>
      </c>
      <c r="X36" s="15" t="s">
        <v>47</v>
      </c>
      <c r="Y36" s="15" t="s">
        <v>342</v>
      </c>
      <c r="Z36" s="29" t="s">
        <v>343</v>
      </c>
      <c r="AA36" s="15" t="s">
        <v>47</v>
      </c>
      <c r="AB36" s="15" t="s">
        <v>47</v>
      </c>
      <c r="AC36" s="15" t="s">
        <v>47</v>
      </c>
      <c r="AD36" s="15" t="s">
        <v>47</v>
      </c>
      <c r="AE36" s="26" t="s">
        <v>47</v>
      </c>
      <c r="AF36" s="15" t="s">
        <v>344</v>
      </c>
      <c r="AG36" s="15" t="s">
        <v>66</v>
      </c>
      <c r="AH36" s="15" t="s">
        <v>345</v>
      </c>
      <c r="AI36" s="15" t="s">
        <v>51</v>
      </c>
      <c r="AJ36" s="15" t="s">
        <v>52</v>
      </c>
      <c r="AK36" s="30" t="s">
        <v>1503</v>
      </c>
      <c r="AL36" s="30" t="s">
        <v>1624</v>
      </c>
      <c r="AM36" s="30" t="s">
        <v>1470</v>
      </c>
      <c r="AN36" s="30" t="s">
        <v>1720</v>
      </c>
      <c r="AO36" s="30" t="s">
        <v>1443</v>
      </c>
      <c r="AP36" s="30" t="s">
        <v>1470</v>
      </c>
      <c r="AQ36" s="30" t="s">
        <v>1470</v>
      </c>
      <c r="AR36" s="30" t="s">
        <v>1470</v>
      </c>
      <c r="AS36" s="30" t="s">
        <v>1470</v>
      </c>
      <c r="AT36" s="30" t="s">
        <v>1470</v>
      </c>
      <c r="AU36" s="30" t="s">
        <v>1470</v>
      </c>
      <c r="AV36" s="30" t="s">
        <v>1470</v>
      </c>
      <c r="AW36" s="30" t="s">
        <v>1470</v>
      </c>
      <c r="AX36" s="30" t="s">
        <v>1470</v>
      </c>
      <c r="AY36" s="30" t="s">
        <v>1470</v>
      </c>
      <c r="AZ36" s="30" t="s">
        <v>1470</v>
      </c>
      <c r="BA36" s="30" t="s">
        <v>1631</v>
      </c>
      <c r="BB36" s="30" t="s">
        <v>1470</v>
      </c>
      <c r="BC36" s="30" t="s">
        <v>1470</v>
      </c>
      <c r="BD36" s="30" t="s">
        <v>1470</v>
      </c>
      <c r="BE36" s="30" t="s">
        <v>1470</v>
      </c>
      <c r="BF36" s="30" t="s">
        <v>1470</v>
      </c>
      <c r="BG36" s="30" t="s">
        <v>1470</v>
      </c>
      <c r="BH36" s="30" t="s">
        <v>1470</v>
      </c>
      <c r="BI36" s="30" t="s">
        <v>1470</v>
      </c>
      <c r="BJ36" s="30" t="s">
        <v>1470</v>
      </c>
      <c r="BK36" s="30" t="s">
        <v>1470</v>
      </c>
      <c r="BL36" s="30" t="s">
        <v>1470</v>
      </c>
      <c r="BM36" s="30" t="s">
        <v>1470</v>
      </c>
      <c r="BN36" s="30" t="s">
        <v>1470</v>
      </c>
      <c r="BO36" s="30" t="s">
        <v>1470</v>
      </c>
      <c r="BP36" s="30" t="s">
        <v>1470</v>
      </c>
      <c r="BQ36" s="30" t="s">
        <v>1470</v>
      </c>
      <c r="BR36" s="30" t="s">
        <v>1470</v>
      </c>
      <c r="BS36" s="30" t="s">
        <v>1470</v>
      </c>
      <c r="BT36" s="30" t="s">
        <v>1470</v>
      </c>
      <c r="BU36" s="30" t="s">
        <v>1470</v>
      </c>
      <c r="BV36" s="30" t="s">
        <v>1470</v>
      </c>
      <c r="BW36" s="30" t="s">
        <v>1470</v>
      </c>
      <c r="BX36" s="30" t="s">
        <v>1470</v>
      </c>
    </row>
    <row r="37" spans="1:76" x14ac:dyDescent="0.2">
      <c r="A37" s="26">
        <v>107119747</v>
      </c>
      <c r="B37" s="31" t="str">
        <f>HYPERLINK("C:\Users\jilma\OneDrive\Documentos\AGS\2016_BASE_031\Imagenes\"&amp;A37&amp;".tif")</f>
        <v>C:\Users\jilma\OneDrive\Documentos\AGS\2016_BASE_031\Imagenes\107119747.tif</v>
      </c>
      <c r="C37" s="15" t="s">
        <v>346</v>
      </c>
      <c r="D37" s="15" t="s">
        <v>53</v>
      </c>
      <c r="E37" s="15" t="s">
        <v>175</v>
      </c>
      <c r="F37" s="15" t="s">
        <v>1436</v>
      </c>
      <c r="G37" s="15" t="s">
        <v>347</v>
      </c>
      <c r="H37" s="15" t="s">
        <v>1461</v>
      </c>
      <c r="I37" s="15" t="s">
        <v>123</v>
      </c>
      <c r="J37" s="15" t="s">
        <v>59</v>
      </c>
      <c r="K37" s="27">
        <v>23940</v>
      </c>
      <c r="L37" s="28">
        <v>41715</v>
      </c>
      <c r="M37" s="32">
        <f t="shared" si="1"/>
        <v>9.1</v>
      </c>
      <c r="N37" s="15" t="s">
        <v>348</v>
      </c>
      <c r="O37" s="15" t="s">
        <v>61</v>
      </c>
      <c r="P37" s="15" t="s">
        <v>39</v>
      </c>
      <c r="Q37" s="28">
        <v>41988</v>
      </c>
      <c r="R37" s="15" t="s">
        <v>168</v>
      </c>
      <c r="S37" s="28">
        <v>42053</v>
      </c>
      <c r="T37" s="28" t="s">
        <v>47</v>
      </c>
      <c r="U37" s="28" t="s">
        <v>47</v>
      </c>
      <c r="V37" s="15" t="s">
        <v>158</v>
      </c>
      <c r="W37" s="26" t="s">
        <v>1379</v>
      </c>
      <c r="X37" s="15" t="s">
        <v>47</v>
      </c>
      <c r="Y37" s="15" t="s">
        <v>349</v>
      </c>
      <c r="Z37" s="29" t="s">
        <v>350</v>
      </c>
      <c r="AA37" s="15" t="s">
        <v>47</v>
      </c>
      <c r="AB37" s="15" t="s">
        <v>47</v>
      </c>
      <c r="AC37" s="15" t="s">
        <v>47</v>
      </c>
      <c r="AD37" s="15" t="s">
        <v>47</v>
      </c>
      <c r="AE37" s="26" t="s">
        <v>47</v>
      </c>
      <c r="AF37" s="15" t="s">
        <v>351</v>
      </c>
      <c r="AG37" s="15" t="s">
        <v>66</v>
      </c>
      <c r="AH37" s="15" t="s">
        <v>352</v>
      </c>
      <c r="AI37" s="15" t="s">
        <v>51</v>
      </c>
      <c r="AJ37" s="15" t="s">
        <v>52</v>
      </c>
      <c r="AK37" s="30" t="s">
        <v>1504</v>
      </c>
      <c r="AL37" s="30" t="s">
        <v>1624</v>
      </c>
      <c r="AM37" s="30" t="s">
        <v>1470</v>
      </c>
      <c r="AN37" s="30" t="s">
        <v>1442</v>
      </c>
      <c r="AO37" s="30" t="s">
        <v>1443</v>
      </c>
      <c r="AP37" s="30" t="s">
        <v>1470</v>
      </c>
      <c r="AQ37" s="30" t="s">
        <v>1470</v>
      </c>
      <c r="AR37" s="30" t="s">
        <v>1470</v>
      </c>
      <c r="AS37" s="30" t="s">
        <v>1470</v>
      </c>
      <c r="AT37" s="30" t="s">
        <v>1470</v>
      </c>
      <c r="AU37" s="30" t="s">
        <v>1470</v>
      </c>
      <c r="AV37" s="30" t="s">
        <v>1470</v>
      </c>
      <c r="AW37" s="30" t="s">
        <v>1470</v>
      </c>
      <c r="AX37" s="30" t="s">
        <v>1470</v>
      </c>
      <c r="AY37" s="30" t="s">
        <v>1470</v>
      </c>
      <c r="AZ37" s="30" t="s">
        <v>1470</v>
      </c>
      <c r="BA37" s="30" t="s">
        <v>1470</v>
      </c>
      <c r="BB37" s="30" t="s">
        <v>1633</v>
      </c>
      <c r="BC37" s="30" t="s">
        <v>1470</v>
      </c>
      <c r="BD37" s="30" t="s">
        <v>1470</v>
      </c>
      <c r="BE37" s="30" t="s">
        <v>1470</v>
      </c>
      <c r="BF37" s="30" t="s">
        <v>1470</v>
      </c>
      <c r="BG37" s="30" t="s">
        <v>1470</v>
      </c>
      <c r="BH37" s="30" t="s">
        <v>1470</v>
      </c>
      <c r="BI37" s="30" t="s">
        <v>1470</v>
      </c>
      <c r="BJ37" s="30" t="s">
        <v>1470</v>
      </c>
      <c r="BK37" s="30" t="s">
        <v>1470</v>
      </c>
      <c r="BL37" s="30" t="s">
        <v>1470</v>
      </c>
      <c r="BM37" s="30" t="s">
        <v>1470</v>
      </c>
      <c r="BN37" s="30" t="s">
        <v>1470</v>
      </c>
      <c r="BO37" s="30" t="s">
        <v>1470</v>
      </c>
      <c r="BP37" s="30" t="s">
        <v>1470</v>
      </c>
      <c r="BQ37" s="30" t="s">
        <v>1470</v>
      </c>
      <c r="BR37" s="30" t="s">
        <v>1470</v>
      </c>
      <c r="BS37" s="30" t="s">
        <v>1470</v>
      </c>
      <c r="BT37" s="30" t="s">
        <v>1470</v>
      </c>
      <c r="BU37" s="30" t="s">
        <v>1470</v>
      </c>
      <c r="BV37" s="30" t="s">
        <v>1470</v>
      </c>
      <c r="BW37" s="30" t="s">
        <v>1470</v>
      </c>
      <c r="BX37" s="30" t="s">
        <v>1470</v>
      </c>
    </row>
    <row r="38" spans="1:76" x14ac:dyDescent="0.2">
      <c r="A38" s="26">
        <v>107119752</v>
      </c>
      <c r="B38" s="31" t="str">
        <f t="shared" ref="B38:B101" si="2">HYPERLINK("C:\Users\jilma\OneDrive\Documentos\AGS\2016_BASE_031\Imagenes\"&amp;A38&amp;".tif")</f>
        <v>C:\Users\jilma\OneDrive\Documentos\AGS\2016_BASE_031\Imagenes\107119752.tif</v>
      </c>
      <c r="C38" s="15" t="s">
        <v>353</v>
      </c>
      <c r="D38" s="15" t="s">
        <v>53</v>
      </c>
      <c r="E38" s="15" t="s">
        <v>175</v>
      </c>
      <c r="F38" s="15" t="s">
        <v>1436</v>
      </c>
      <c r="G38" s="15" t="s">
        <v>106</v>
      </c>
      <c r="H38" s="15" t="s">
        <v>1459</v>
      </c>
      <c r="I38" s="15" t="s">
        <v>123</v>
      </c>
      <c r="J38" s="15" t="s">
        <v>59</v>
      </c>
      <c r="K38" s="27">
        <v>1140</v>
      </c>
      <c r="L38" s="28">
        <v>41704</v>
      </c>
      <c r="M38" s="32">
        <f t="shared" si="1"/>
        <v>9.4666666666666668</v>
      </c>
      <c r="N38" s="15" t="s">
        <v>354</v>
      </c>
      <c r="O38" s="15" t="s">
        <v>61</v>
      </c>
      <c r="P38" s="15" t="s">
        <v>39</v>
      </c>
      <c r="Q38" s="28">
        <v>41988</v>
      </c>
      <c r="R38" s="15" t="s">
        <v>168</v>
      </c>
      <c r="S38" s="28">
        <v>42053</v>
      </c>
      <c r="T38" s="28" t="s">
        <v>47</v>
      </c>
      <c r="U38" s="28" t="s">
        <v>47</v>
      </c>
      <c r="V38" s="15" t="s">
        <v>158</v>
      </c>
      <c r="W38" s="26" t="s">
        <v>1379</v>
      </c>
      <c r="X38" s="15" t="s">
        <v>47</v>
      </c>
      <c r="Y38" s="15" t="s">
        <v>355</v>
      </c>
      <c r="Z38" s="29" t="s">
        <v>166</v>
      </c>
      <c r="AA38" s="15" t="s">
        <v>47</v>
      </c>
      <c r="AB38" s="15" t="s">
        <v>47</v>
      </c>
      <c r="AC38" s="15" t="s">
        <v>47</v>
      </c>
      <c r="AD38" s="15" t="s">
        <v>47</v>
      </c>
      <c r="AE38" s="26" t="s">
        <v>47</v>
      </c>
      <c r="AF38" s="15" t="s">
        <v>356</v>
      </c>
      <c r="AG38" s="15" t="s">
        <v>66</v>
      </c>
      <c r="AH38" s="15" t="s">
        <v>357</v>
      </c>
      <c r="AI38" s="15" t="s">
        <v>51</v>
      </c>
      <c r="AJ38" s="15" t="s">
        <v>52</v>
      </c>
      <c r="AK38" s="30" t="s">
        <v>1505</v>
      </c>
      <c r="AL38" s="30" t="s">
        <v>1624</v>
      </c>
      <c r="AM38" s="30" t="s">
        <v>1470</v>
      </c>
      <c r="AN38" s="30" t="s">
        <v>1442</v>
      </c>
      <c r="AO38" s="30" t="s">
        <v>1443</v>
      </c>
      <c r="AP38" s="30" t="s">
        <v>1470</v>
      </c>
      <c r="AQ38" s="30" t="s">
        <v>1470</v>
      </c>
      <c r="AR38" s="30" t="s">
        <v>1470</v>
      </c>
      <c r="AS38" s="30" t="s">
        <v>1470</v>
      </c>
      <c r="AT38" s="30" t="s">
        <v>1470</v>
      </c>
      <c r="AU38" s="30" t="s">
        <v>1470</v>
      </c>
      <c r="AV38" s="30" t="s">
        <v>1470</v>
      </c>
      <c r="AW38" s="30" t="s">
        <v>1470</v>
      </c>
      <c r="AX38" s="30" t="s">
        <v>1470</v>
      </c>
      <c r="AY38" s="30" t="s">
        <v>1470</v>
      </c>
      <c r="AZ38" s="30" t="s">
        <v>1470</v>
      </c>
      <c r="BA38" s="30" t="s">
        <v>1470</v>
      </c>
      <c r="BB38" s="30" t="s">
        <v>1633</v>
      </c>
      <c r="BC38" s="30" t="s">
        <v>1470</v>
      </c>
      <c r="BD38" s="30" t="s">
        <v>1470</v>
      </c>
      <c r="BE38" s="30" t="s">
        <v>1470</v>
      </c>
      <c r="BF38" s="30" t="s">
        <v>1470</v>
      </c>
      <c r="BG38" s="30" t="s">
        <v>1470</v>
      </c>
      <c r="BH38" s="30" t="s">
        <v>1470</v>
      </c>
      <c r="BI38" s="30" t="s">
        <v>1470</v>
      </c>
      <c r="BJ38" s="30" t="s">
        <v>1470</v>
      </c>
      <c r="BK38" s="30" t="s">
        <v>1470</v>
      </c>
      <c r="BL38" s="30" t="s">
        <v>1470</v>
      </c>
      <c r="BM38" s="30" t="s">
        <v>1470</v>
      </c>
      <c r="BN38" s="30" t="s">
        <v>1470</v>
      </c>
      <c r="BO38" s="30" t="s">
        <v>1470</v>
      </c>
      <c r="BP38" s="30" t="s">
        <v>1470</v>
      </c>
      <c r="BQ38" s="30" t="s">
        <v>1470</v>
      </c>
      <c r="BR38" s="30" t="s">
        <v>1470</v>
      </c>
      <c r="BS38" s="30" t="s">
        <v>1470</v>
      </c>
      <c r="BT38" s="30" t="s">
        <v>1470</v>
      </c>
      <c r="BU38" s="30" t="s">
        <v>1470</v>
      </c>
      <c r="BV38" s="30" t="s">
        <v>1470</v>
      </c>
      <c r="BW38" s="30" t="s">
        <v>1470</v>
      </c>
      <c r="BX38" s="30" t="s">
        <v>1470</v>
      </c>
    </row>
    <row r="39" spans="1:76" x14ac:dyDescent="0.2">
      <c r="A39" s="26">
        <v>108331327</v>
      </c>
      <c r="B39" s="31" t="str">
        <f t="shared" si="2"/>
        <v>C:\Users\jilma\OneDrive\Documentos\AGS\2016_BASE_031\Imagenes\108331327.tif</v>
      </c>
      <c r="C39" s="15" t="s">
        <v>358</v>
      </c>
      <c r="D39" s="15" t="s">
        <v>53</v>
      </c>
      <c r="E39" s="15" t="s">
        <v>175</v>
      </c>
      <c r="F39" s="15" t="s">
        <v>1436</v>
      </c>
      <c r="G39" s="15" t="s">
        <v>347</v>
      </c>
      <c r="H39" s="15" t="s">
        <v>1462</v>
      </c>
      <c r="I39" s="15" t="s">
        <v>123</v>
      </c>
      <c r="J39" s="15" t="s">
        <v>59</v>
      </c>
      <c r="K39" s="27">
        <v>10200</v>
      </c>
      <c r="L39" s="28">
        <v>41993</v>
      </c>
      <c r="M39" s="32">
        <f t="shared" si="1"/>
        <v>1.9333333333333333</v>
      </c>
      <c r="N39" s="15" t="s">
        <v>359</v>
      </c>
      <c r="O39" s="15" t="s">
        <v>61</v>
      </c>
      <c r="P39" s="15" t="s">
        <v>39</v>
      </c>
      <c r="Q39" s="28">
        <v>42051</v>
      </c>
      <c r="R39" s="15" t="s">
        <v>91</v>
      </c>
      <c r="S39" s="28">
        <v>42117</v>
      </c>
      <c r="T39" s="28" t="s">
        <v>47</v>
      </c>
      <c r="U39" s="28" t="s">
        <v>47</v>
      </c>
      <c r="V39" s="15" t="s">
        <v>360</v>
      </c>
      <c r="W39" s="26" t="s">
        <v>1405</v>
      </c>
      <c r="X39" s="15" t="s">
        <v>47</v>
      </c>
      <c r="Y39" s="15" t="s">
        <v>361</v>
      </c>
      <c r="Z39" s="29" t="s">
        <v>362</v>
      </c>
      <c r="AA39" s="15" t="s">
        <v>47</v>
      </c>
      <c r="AB39" s="15" t="s">
        <v>47</v>
      </c>
      <c r="AC39" s="15" t="s">
        <v>47</v>
      </c>
      <c r="AD39" s="15" t="s">
        <v>47</v>
      </c>
      <c r="AE39" s="26" t="s">
        <v>47</v>
      </c>
      <c r="AF39" s="15" t="s">
        <v>363</v>
      </c>
      <c r="AG39" s="15" t="s">
        <v>66</v>
      </c>
      <c r="AH39" s="15" t="s">
        <v>364</v>
      </c>
      <c r="AI39" s="15" t="s">
        <v>51</v>
      </c>
      <c r="AJ39" s="15" t="s">
        <v>52</v>
      </c>
      <c r="AK39" s="30" t="s">
        <v>1506</v>
      </c>
      <c r="AL39" s="30" t="s">
        <v>1624</v>
      </c>
      <c r="AM39" s="30" t="s">
        <v>1470</v>
      </c>
      <c r="AN39" s="30" t="s">
        <v>1442</v>
      </c>
      <c r="AO39" s="30" t="s">
        <v>1443</v>
      </c>
      <c r="AP39" s="30" t="s">
        <v>1470</v>
      </c>
      <c r="AQ39" s="30" t="s">
        <v>1470</v>
      </c>
      <c r="AR39" s="30" t="s">
        <v>1470</v>
      </c>
      <c r="AS39" s="30" t="s">
        <v>1470</v>
      </c>
      <c r="AT39" s="30" t="s">
        <v>1470</v>
      </c>
      <c r="AU39" s="30" t="s">
        <v>1470</v>
      </c>
      <c r="AV39" s="30" t="s">
        <v>1470</v>
      </c>
      <c r="AW39" s="30" t="s">
        <v>1470</v>
      </c>
      <c r="AX39" s="30" t="s">
        <v>1470</v>
      </c>
      <c r="AY39" s="30" t="s">
        <v>1470</v>
      </c>
      <c r="AZ39" s="30" t="s">
        <v>1470</v>
      </c>
      <c r="BA39" s="30" t="s">
        <v>1470</v>
      </c>
      <c r="BB39" s="30" t="s">
        <v>1633</v>
      </c>
      <c r="BC39" s="30" t="s">
        <v>1470</v>
      </c>
      <c r="BD39" s="30" t="s">
        <v>1470</v>
      </c>
      <c r="BE39" s="30" t="s">
        <v>1470</v>
      </c>
      <c r="BF39" s="30" t="s">
        <v>1633</v>
      </c>
      <c r="BG39" s="30" t="s">
        <v>1470</v>
      </c>
      <c r="BH39" s="30" t="s">
        <v>1470</v>
      </c>
      <c r="BI39" s="30" t="s">
        <v>1470</v>
      </c>
      <c r="BJ39" s="30" t="s">
        <v>1470</v>
      </c>
      <c r="BK39" s="30" t="s">
        <v>1470</v>
      </c>
      <c r="BL39" s="30" t="s">
        <v>1470</v>
      </c>
      <c r="BM39" s="30" t="s">
        <v>1470</v>
      </c>
      <c r="BN39" s="30" t="s">
        <v>1470</v>
      </c>
      <c r="BO39" s="30" t="s">
        <v>1470</v>
      </c>
      <c r="BP39" s="30" t="s">
        <v>1470</v>
      </c>
      <c r="BQ39" s="30" t="s">
        <v>1470</v>
      </c>
      <c r="BR39" s="30" t="s">
        <v>1470</v>
      </c>
      <c r="BS39" s="30" t="s">
        <v>1470</v>
      </c>
      <c r="BT39" s="30" t="s">
        <v>1470</v>
      </c>
      <c r="BU39" s="30" t="s">
        <v>1470</v>
      </c>
      <c r="BV39" s="30" t="s">
        <v>1470</v>
      </c>
      <c r="BW39" s="30" t="s">
        <v>1470</v>
      </c>
      <c r="BX39" s="30" t="s">
        <v>1470</v>
      </c>
    </row>
    <row r="40" spans="1:76" x14ac:dyDescent="0.2">
      <c r="A40" s="26">
        <v>108332086</v>
      </c>
      <c r="B40" s="31" t="str">
        <f t="shared" si="2"/>
        <v>C:\Users\jilma\OneDrive\Documentos\AGS\2016_BASE_031\Imagenes\108332086.tif</v>
      </c>
      <c r="C40" s="15" t="s">
        <v>365</v>
      </c>
      <c r="D40" s="15" t="s">
        <v>53</v>
      </c>
      <c r="E40" s="15" t="s">
        <v>175</v>
      </c>
      <c r="F40" s="15" t="s">
        <v>1436</v>
      </c>
      <c r="G40" s="15" t="s">
        <v>106</v>
      </c>
      <c r="H40" s="15" t="s">
        <v>1459</v>
      </c>
      <c r="I40" s="15" t="s">
        <v>123</v>
      </c>
      <c r="J40" s="15" t="s">
        <v>59</v>
      </c>
      <c r="K40" s="27">
        <v>1140</v>
      </c>
      <c r="L40" s="28">
        <v>42002</v>
      </c>
      <c r="M40" s="32">
        <f t="shared" si="1"/>
        <v>1.6333333333333333</v>
      </c>
      <c r="N40" s="15" t="s">
        <v>366</v>
      </c>
      <c r="O40" s="15" t="s">
        <v>61</v>
      </c>
      <c r="P40" s="15" t="s">
        <v>39</v>
      </c>
      <c r="Q40" s="28">
        <v>42051</v>
      </c>
      <c r="R40" s="15" t="s">
        <v>91</v>
      </c>
      <c r="S40" s="28">
        <v>42117</v>
      </c>
      <c r="T40" s="28" t="s">
        <v>47</v>
      </c>
      <c r="U40" s="28" t="s">
        <v>47</v>
      </c>
      <c r="V40" s="15" t="s">
        <v>149</v>
      </c>
      <c r="W40" s="26" t="s">
        <v>1378</v>
      </c>
      <c r="X40" s="15" t="s">
        <v>47</v>
      </c>
      <c r="Y40" s="15" t="s">
        <v>150</v>
      </c>
      <c r="Z40" s="29" t="s">
        <v>151</v>
      </c>
      <c r="AA40" s="15" t="s">
        <v>47</v>
      </c>
      <c r="AB40" s="15" t="s">
        <v>47</v>
      </c>
      <c r="AC40" s="15" t="s">
        <v>47</v>
      </c>
      <c r="AD40" s="15" t="s">
        <v>47</v>
      </c>
      <c r="AE40" s="26" t="s">
        <v>47</v>
      </c>
      <c r="AF40" s="15" t="s">
        <v>152</v>
      </c>
      <c r="AG40" s="15" t="s">
        <v>66</v>
      </c>
      <c r="AH40" s="15" t="s">
        <v>153</v>
      </c>
      <c r="AI40" s="15" t="s">
        <v>51</v>
      </c>
      <c r="AJ40" s="15" t="s">
        <v>52</v>
      </c>
      <c r="AK40" s="30" t="s">
        <v>1507</v>
      </c>
      <c r="AL40" s="30" t="s">
        <v>1624</v>
      </c>
      <c r="AM40" s="30" t="s">
        <v>1470</v>
      </c>
      <c r="AN40" s="30" t="s">
        <v>1442</v>
      </c>
      <c r="AO40" s="30" t="s">
        <v>1443</v>
      </c>
      <c r="AP40" s="30" t="s">
        <v>1470</v>
      </c>
      <c r="AQ40" s="30" t="s">
        <v>1470</v>
      </c>
      <c r="AR40" s="30" t="s">
        <v>1470</v>
      </c>
      <c r="AS40" s="30" t="s">
        <v>1470</v>
      </c>
      <c r="AT40" s="30" t="s">
        <v>1470</v>
      </c>
      <c r="AU40" s="30" t="s">
        <v>1470</v>
      </c>
      <c r="AV40" s="30" t="s">
        <v>1470</v>
      </c>
      <c r="AW40" s="30" t="s">
        <v>1470</v>
      </c>
      <c r="AX40" s="30" t="s">
        <v>1470</v>
      </c>
      <c r="AY40" s="30" t="s">
        <v>1470</v>
      </c>
      <c r="AZ40" s="30" t="s">
        <v>1470</v>
      </c>
      <c r="BA40" s="30" t="s">
        <v>1470</v>
      </c>
      <c r="BB40" s="30" t="s">
        <v>1470</v>
      </c>
      <c r="BC40" s="30" t="s">
        <v>1470</v>
      </c>
      <c r="BD40" s="30" t="s">
        <v>1470</v>
      </c>
      <c r="BE40" s="30" t="s">
        <v>1470</v>
      </c>
      <c r="BF40" s="30" t="s">
        <v>1633</v>
      </c>
      <c r="BG40" s="30" t="s">
        <v>1470</v>
      </c>
      <c r="BH40" s="30" t="s">
        <v>1470</v>
      </c>
      <c r="BI40" s="30" t="s">
        <v>1470</v>
      </c>
      <c r="BJ40" s="30" t="s">
        <v>1470</v>
      </c>
      <c r="BK40" s="30" t="s">
        <v>1470</v>
      </c>
      <c r="BL40" s="30" t="s">
        <v>1470</v>
      </c>
      <c r="BM40" s="30" t="s">
        <v>1470</v>
      </c>
      <c r="BN40" s="30" t="s">
        <v>1470</v>
      </c>
      <c r="BO40" s="30" t="s">
        <v>1470</v>
      </c>
      <c r="BP40" s="30" t="s">
        <v>1470</v>
      </c>
      <c r="BQ40" s="30" t="s">
        <v>1470</v>
      </c>
      <c r="BR40" s="30" t="s">
        <v>1470</v>
      </c>
      <c r="BS40" s="30" t="s">
        <v>1470</v>
      </c>
      <c r="BT40" s="30" t="s">
        <v>1470</v>
      </c>
      <c r="BU40" s="30" t="s">
        <v>1470</v>
      </c>
      <c r="BV40" s="30" t="s">
        <v>1470</v>
      </c>
      <c r="BW40" s="30" t="s">
        <v>1470</v>
      </c>
      <c r="BX40" s="30" t="s">
        <v>1470</v>
      </c>
    </row>
    <row r="41" spans="1:76" x14ac:dyDescent="0.2">
      <c r="A41" s="26">
        <v>109246184</v>
      </c>
      <c r="B41" s="31" t="str">
        <f t="shared" si="2"/>
        <v>C:\Users\jilma\OneDrive\Documentos\AGS\2016_BASE_031\Imagenes\109246184.tif</v>
      </c>
      <c r="C41" s="15" t="s">
        <v>367</v>
      </c>
      <c r="D41" s="15" t="s">
        <v>53</v>
      </c>
      <c r="E41" s="15" t="s">
        <v>175</v>
      </c>
      <c r="F41" s="15" t="s">
        <v>1436</v>
      </c>
      <c r="G41" s="15" t="s">
        <v>340</v>
      </c>
      <c r="H41" s="15" t="s">
        <v>1465</v>
      </c>
      <c r="I41" s="15" t="s">
        <v>123</v>
      </c>
      <c r="J41" s="15" t="s">
        <v>59</v>
      </c>
      <c r="K41" s="27">
        <v>7752</v>
      </c>
      <c r="L41" s="28">
        <v>41669</v>
      </c>
      <c r="M41" s="32">
        <f t="shared" si="1"/>
        <v>14.633333333333333</v>
      </c>
      <c r="N41" s="15" t="s">
        <v>368</v>
      </c>
      <c r="O41" s="15" t="s">
        <v>61</v>
      </c>
      <c r="P41" s="15" t="s">
        <v>39</v>
      </c>
      <c r="Q41" s="28">
        <v>42108</v>
      </c>
      <c r="R41" s="15" t="s">
        <v>369</v>
      </c>
      <c r="S41" s="28">
        <v>42200</v>
      </c>
      <c r="T41" s="28" t="s">
        <v>47</v>
      </c>
      <c r="U41" s="28" t="s">
        <v>47</v>
      </c>
      <c r="V41" s="15" t="s">
        <v>370</v>
      </c>
      <c r="W41" s="26" t="s">
        <v>1415</v>
      </c>
      <c r="X41" s="15" t="s">
        <v>47</v>
      </c>
      <c r="Y41" s="15" t="s">
        <v>371</v>
      </c>
      <c r="Z41" s="29" t="s">
        <v>372</v>
      </c>
      <c r="AA41" s="15" t="s">
        <v>47</v>
      </c>
      <c r="AB41" s="15" t="s">
        <v>47</v>
      </c>
      <c r="AC41" s="15" t="s">
        <v>47</v>
      </c>
      <c r="AD41" s="15" t="s">
        <v>47</v>
      </c>
      <c r="AE41" s="26" t="s">
        <v>47</v>
      </c>
      <c r="AF41" s="15" t="s">
        <v>373</v>
      </c>
      <c r="AG41" s="15" t="s">
        <v>66</v>
      </c>
      <c r="AH41" s="15" t="s">
        <v>374</v>
      </c>
      <c r="AI41" s="15" t="s">
        <v>51</v>
      </c>
      <c r="AJ41" s="15" t="s">
        <v>52</v>
      </c>
      <c r="AK41" s="30" t="s">
        <v>1508</v>
      </c>
      <c r="AL41" s="30" t="s">
        <v>1624</v>
      </c>
      <c r="AM41" s="30" t="s">
        <v>1470</v>
      </c>
      <c r="AN41" s="30" t="s">
        <v>1442</v>
      </c>
      <c r="AO41" s="30" t="s">
        <v>1443</v>
      </c>
      <c r="AP41" s="30" t="s">
        <v>1470</v>
      </c>
      <c r="AQ41" s="30" t="s">
        <v>1470</v>
      </c>
      <c r="AR41" s="30" t="s">
        <v>1470</v>
      </c>
      <c r="AS41" s="30" t="s">
        <v>1470</v>
      </c>
      <c r="AT41" s="30" t="s">
        <v>1470</v>
      </c>
      <c r="AU41" s="30" t="s">
        <v>1470</v>
      </c>
      <c r="AV41" s="30" t="s">
        <v>1470</v>
      </c>
      <c r="AW41" s="30" t="s">
        <v>1470</v>
      </c>
      <c r="AX41" s="30" t="s">
        <v>1470</v>
      </c>
      <c r="AY41" s="30" t="s">
        <v>1470</v>
      </c>
      <c r="AZ41" s="30" t="s">
        <v>1470</v>
      </c>
      <c r="BA41" s="30" t="s">
        <v>1470</v>
      </c>
      <c r="BB41" s="30" t="s">
        <v>1470</v>
      </c>
      <c r="BC41" s="30" t="s">
        <v>1470</v>
      </c>
      <c r="BD41" s="30" t="s">
        <v>1470</v>
      </c>
      <c r="BE41" s="30" t="s">
        <v>1470</v>
      </c>
      <c r="BF41" s="30" t="s">
        <v>1470</v>
      </c>
      <c r="BG41" s="30" t="s">
        <v>1470</v>
      </c>
      <c r="BH41" s="30" t="s">
        <v>1470</v>
      </c>
      <c r="BI41" s="30" t="s">
        <v>1470</v>
      </c>
      <c r="BJ41" s="30" t="s">
        <v>1470</v>
      </c>
      <c r="BK41" s="30" t="s">
        <v>1470</v>
      </c>
      <c r="BL41" s="30" t="s">
        <v>1470</v>
      </c>
      <c r="BM41" s="30" t="s">
        <v>1470</v>
      </c>
      <c r="BN41" s="30" t="s">
        <v>1470</v>
      </c>
      <c r="BO41" s="30" t="s">
        <v>1470</v>
      </c>
      <c r="BP41" s="30" t="s">
        <v>1631</v>
      </c>
      <c r="BQ41" s="30" t="s">
        <v>1470</v>
      </c>
      <c r="BR41" s="30" t="s">
        <v>1470</v>
      </c>
      <c r="BS41" s="30" t="s">
        <v>1470</v>
      </c>
      <c r="BT41" s="30" t="s">
        <v>1470</v>
      </c>
      <c r="BU41" s="30" t="s">
        <v>1470</v>
      </c>
      <c r="BV41" s="30" t="s">
        <v>1470</v>
      </c>
      <c r="BW41" s="30" t="s">
        <v>1470</v>
      </c>
      <c r="BX41" s="30" t="s">
        <v>1470</v>
      </c>
    </row>
    <row r="42" spans="1:76" x14ac:dyDescent="0.2">
      <c r="A42" s="26">
        <v>108939445</v>
      </c>
      <c r="B42" s="31" t="str">
        <f t="shared" si="2"/>
        <v>C:\Users\jilma\OneDrive\Documentos\AGS\2016_BASE_031\Imagenes\108939445.tif</v>
      </c>
      <c r="C42" s="15" t="s">
        <v>375</v>
      </c>
      <c r="D42" s="15" t="s">
        <v>32</v>
      </c>
      <c r="E42" s="15" t="s">
        <v>175</v>
      </c>
      <c r="F42" s="15" t="s">
        <v>1436</v>
      </c>
      <c r="G42" s="15" t="s">
        <v>106</v>
      </c>
      <c r="H42" s="15" t="s">
        <v>1459</v>
      </c>
      <c r="I42" s="15" t="s">
        <v>376</v>
      </c>
      <c r="J42" s="15" t="s">
        <v>59</v>
      </c>
      <c r="K42" s="27">
        <v>1140</v>
      </c>
      <c r="L42" s="28">
        <v>42027</v>
      </c>
      <c r="M42" s="32">
        <f t="shared" si="1"/>
        <v>1.7333333333333334</v>
      </c>
      <c r="N42" s="15" t="s">
        <v>377</v>
      </c>
      <c r="O42" s="15" t="s">
        <v>61</v>
      </c>
      <c r="P42" s="15" t="s">
        <v>39</v>
      </c>
      <c r="Q42" s="28">
        <v>42079</v>
      </c>
      <c r="R42" s="15" t="s">
        <v>378</v>
      </c>
      <c r="S42" s="28">
        <v>42173</v>
      </c>
      <c r="T42" s="28" t="s">
        <v>47</v>
      </c>
      <c r="U42" s="28" t="s">
        <v>47</v>
      </c>
      <c r="V42" s="15" t="s">
        <v>379</v>
      </c>
      <c r="W42" s="26" t="s">
        <v>1407</v>
      </c>
      <c r="X42" s="15" t="s">
        <v>47</v>
      </c>
      <c r="Y42" s="15" t="s">
        <v>150</v>
      </c>
      <c r="Z42" s="29" t="s">
        <v>151</v>
      </c>
      <c r="AA42" s="15" t="s">
        <v>47</v>
      </c>
      <c r="AB42" s="15" t="s">
        <v>47</v>
      </c>
      <c r="AC42" s="15" t="s">
        <v>47</v>
      </c>
      <c r="AD42" s="15" t="s">
        <v>47</v>
      </c>
      <c r="AE42" s="26" t="s">
        <v>47</v>
      </c>
      <c r="AF42" s="15" t="s">
        <v>152</v>
      </c>
      <c r="AG42" s="15" t="s">
        <v>66</v>
      </c>
      <c r="AH42" s="15" t="s">
        <v>153</v>
      </c>
      <c r="AI42" s="15" t="s">
        <v>51</v>
      </c>
      <c r="AJ42" s="15" t="s">
        <v>52</v>
      </c>
      <c r="AK42" s="30" t="s">
        <v>1733</v>
      </c>
      <c r="AL42" s="30" t="s">
        <v>1624</v>
      </c>
      <c r="AM42" s="30" t="s">
        <v>1470</v>
      </c>
      <c r="AN42" s="30" t="s">
        <v>1442</v>
      </c>
      <c r="AO42" s="30" t="s">
        <v>1443</v>
      </c>
      <c r="AP42" s="30" t="s">
        <v>1470</v>
      </c>
      <c r="AQ42" s="30" t="s">
        <v>1470</v>
      </c>
      <c r="AR42" s="30" t="s">
        <v>1470</v>
      </c>
      <c r="AS42" s="30" t="s">
        <v>1470</v>
      </c>
      <c r="AT42" s="30" t="s">
        <v>1470</v>
      </c>
      <c r="AU42" s="30" t="s">
        <v>1470</v>
      </c>
      <c r="AV42" s="30" t="s">
        <v>1470</v>
      </c>
      <c r="AW42" s="30" t="s">
        <v>1470</v>
      </c>
      <c r="AX42" s="30" t="s">
        <v>1470</v>
      </c>
      <c r="AY42" s="30" t="s">
        <v>1470</v>
      </c>
      <c r="AZ42" s="30" t="s">
        <v>1470</v>
      </c>
      <c r="BA42" s="30" t="s">
        <v>1470</v>
      </c>
      <c r="BB42" s="30" t="s">
        <v>1470</v>
      </c>
      <c r="BC42" s="30" t="s">
        <v>1470</v>
      </c>
      <c r="BD42" s="30" t="s">
        <v>1470</v>
      </c>
      <c r="BE42" s="30" t="s">
        <v>1470</v>
      </c>
      <c r="BF42" s="30" t="s">
        <v>1470</v>
      </c>
      <c r="BG42" s="30" t="s">
        <v>1470</v>
      </c>
      <c r="BH42" s="30" t="s">
        <v>1633</v>
      </c>
      <c r="BI42" s="30" t="s">
        <v>1470</v>
      </c>
      <c r="BJ42" s="30" t="s">
        <v>1470</v>
      </c>
      <c r="BK42" s="30" t="s">
        <v>1470</v>
      </c>
      <c r="BL42" s="30" t="s">
        <v>1470</v>
      </c>
      <c r="BM42" s="30" t="s">
        <v>1470</v>
      </c>
      <c r="BN42" s="30" t="s">
        <v>1470</v>
      </c>
      <c r="BO42" s="30" t="s">
        <v>1470</v>
      </c>
      <c r="BP42" s="30" t="s">
        <v>1470</v>
      </c>
      <c r="BQ42" s="30" t="s">
        <v>1470</v>
      </c>
      <c r="BR42" s="30" t="s">
        <v>1470</v>
      </c>
      <c r="BS42" s="30" t="s">
        <v>1470</v>
      </c>
      <c r="BT42" s="30" t="s">
        <v>1470</v>
      </c>
      <c r="BU42" s="30" t="s">
        <v>1470</v>
      </c>
      <c r="BV42" s="30" t="s">
        <v>1470</v>
      </c>
      <c r="BW42" s="30" t="s">
        <v>1470</v>
      </c>
      <c r="BX42" s="30" t="s">
        <v>1470</v>
      </c>
    </row>
    <row r="43" spans="1:76" x14ac:dyDescent="0.2">
      <c r="A43" s="26">
        <v>25671182</v>
      </c>
      <c r="B43" s="31" t="str">
        <f t="shared" si="2"/>
        <v>C:\Users\jilma\OneDrive\Documentos\AGS\2016_BASE_031\Imagenes\25671182.tif</v>
      </c>
      <c r="C43" s="15" t="s">
        <v>380</v>
      </c>
      <c r="D43" s="15" t="s">
        <v>32</v>
      </c>
      <c r="E43" s="15" t="s">
        <v>175</v>
      </c>
      <c r="F43" s="15" t="s">
        <v>1436</v>
      </c>
      <c r="G43" s="15" t="s">
        <v>381</v>
      </c>
      <c r="H43" s="15" t="s">
        <v>1459</v>
      </c>
      <c r="I43" s="15" t="s">
        <v>123</v>
      </c>
      <c r="J43" s="15" t="s">
        <v>59</v>
      </c>
      <c r="K43" s="27">
        <v>1140</v>
      </c>
      <c r="L43" s="28">
        <v>41271</v>
      </c>
      <c r="M43" s="32">
        <f t="shared" si="1"/>
        <v>3.5</v>
      </c>
      <c r="N43" s="15" t="s">
        <v>382</v>
      </c>
      <c r="O43" s="15" t="s">
        <v>61</v>
      </c>
      <c r="P43" s="15" t="s">
        <v>39</v>
      </c>
      <c r="Q43" s="28">
        <v>41376</v>
      </c>
      <c r="R43" s="15" t="s">
        <v>383</v>
      </c>
      <c r="S43" s="28" t="s">
        <v>384</v>
      </c>
      <c r="T43" s="28" t="s">
        <v>385</v>
      </c>
      <c r="U43" s="28">
        <v>41663</v>
      </c>
      <c r="V43" s="15" t="s">
        <v>386</v>
      </c>
      <c r="W43" s="26" t="s">
        <v>1375</v>
      </c>
      <c r="X43" s="15" t="s">
        <v>387</v>
      </c>
      <c r="Y43" s="15" t="s">
        <v>388</v>
      </c>
      <c r="Z43" s="29" t="s">
        <v>47</v>
      </c>
      <c r="AA43" s="15" t="s">
        <v>389</v>
      </c>
      <c r="AB43" s="15" t="s">
        <v>390</v>
      </c>
      <c r="AC43" s="15" t="s">
        <v>99</v>
      </c>
      <c r="AD43" s="15" t="s">
        <v>391</v>
      </c>
      <c r="AE43" s="26" t="s">
        <v>392</v>
      </c>
      <c r="AF43" s="15" t="s">
        <v>393</v>
      </c>
      <c r="AG43" s="15" t="s">
        <v>66</v>
      </c>
      <c r="AH43" s="15" t="s">
        <v>394</v>
      </c>
      <c r="AI43" s="15" t="s">
        <v>51</v>
      </c>
      <c r="AJ43" s="15" t="s">
        <v>52</v>
      </c>
      <c r="AK43" s="30" t="s">
        <v>1509</v>
      </c>
      <c r="AL43" s="30" t="s">
        <v>1624</v>
      </c>
      <c r="AM43" s="30" t="s">
        <v>1470</v>
      </c>
      <c r="AN43" s="30" t="s">
        <v>1442</v>
      </c>
      <c r="AO43" s="30" t="s">
        <v>1443</v>
      </c>
      <c r="AP43" s="30" t="s">
        <v>1470</v>
      </c>
      <c r="AQ43" s="30" t="s">
        <v>1470</v>
      </c>
      <c r="AR43" s="30" t="s">
        <v>1470</v>
      </c>
      <c r="AS43" s="30" t="s">
        <v>1633</v>
      </c>
      <c r="AT43" s="30" t="s">
        <v>1470</v>
      </c>
      <c r="AU43" s="30" t="s">
        <v>1470</v>
      </c>
      <c r="AV43" s="30" t="s">
        <v>1470</v>
      </c>
      <c r="AW43" s="30" t="s">
        <v>1470</v>
      </c>
      <c r="AX43" s="30" t="s">
        <v>1470</v>
      </c>
      <c r="AY43" s="30" t="s">
        <v>1470</v>
      </c>
      <c r="AZ43" s="30" t="s">
        <v>1470</v>
      </c>
      <c r="BA43" s="30" t="s">
        <v>1470</v>
      </c>
      <c r="BB43" s="30" t="s">
        <v>1470</v>
      </c>
      <c r="BC43" s="30" t="s">
        <v>1470</v>
      </c>
      <c r="BD43" s="30" t="s">
        <v>1470</v>
      </c>
      <c r="BE43" s="30" t="s">
        <v>1470</v>
      </c>
      <c r="BF43" s="30" t="s">
        <v>1470</v>
      </c>
      <c r="BG43" s="30" t="s">
        <v>1470</v>
      </c>
      <c r="BH43" s="30" t="s">
        <v>1470</v>
      </c>
      <c r="BI43" s="30" t="s">
        <v>1470</v>
      </c>
      <c r="BJ43" s="30" t="s">
        <v>1470</v>
      </c>
      <c r="BK43" s="30" t="s">
        <v>1470</v>
      </c>
      <c r="BL43" s="30" t="s">
        <v>1470</v>
      </c>
      <c r="BM43" s="30" t="s">
        <v>1470</v>
      </c>
      <c r="BN43" s="30" t="s">
        <v>1470</v>
      </c>
      <c r="BO43" s="30" t="s">
        <v>1470</v>
      </c>
      <c r="BP43" s="30" t="s">
        <v>1470</v>
      </c>
      <c r="BQ43" s="30" t="s">
        <v>1470</v>
      </c>
      <c r="BR43" s="30" t="s">
        <v>1470</v>
      </c>
      <c r="BS43" s="30" t="s">
        <v>1470</v>
      </c>
      <c r="BT43" s="30" t="s">
        <v>1470</v>
      </c>
      <c r="BU43" s="30" t="s">
        <v>1470</v>
      </c>
      <c r="BV43" s="30" t="s">
        <v>1470</v>
      </c>
      <c r="BW43" s="30" t="s">
        <v>1470</v>
      </c>
      <c r="BX43" s="30" t="s">
        <v>1470</v>
      </c>
    </row>
    <row r="44" spans="1:76" x14ac:dyDescent="0.2">
      <c r="A44" s="26">
        <v>25759133</v>
      </c>
      <c r="B44" s="31" t="str">
        <f t="shared" si="2"/>
        <v>C:\Users\jilma\OneDrive\Documentos\AGS\2016_BASE_031\Imagenes\25759133.tif</v>
      </c>
      <c r="C44" s="15" t="s">
        <v>395</v>
      </c>
      <c r="D44" s="15" t="s">
        <v>32</v>
      </c>
      <c r="E44" s="15" t="s">
        <v>175</v>
      </c>
      <c r="F44" s="15" t="s">
        <v>1436</v>
      </c>
      <c r="G44" s="15" t="s">
        <v>381</v>
      </c>
      <c r="H44" s="15" t="s">
        <v>1459</v>
      </c>
      <c r="I44" s="15" t="s">
        <v>123</v>
      </c>
      <c r="J44" s="15" t="s">
        <v>59</v>
      </c>
      <c r="K44" s="27">
        <v>1140</v>
      </c>
      <c r="L44" s="28">
        <v>41310</v>
      </c>
      <c r="M44" s="32">
        <f t="shared" si="1"/>
        <v>3.3</v>
      </c>
      <c r="N44" s="15" t="s">
        <v>396</v>
      </c>
      <c r="O44" s="15" t="s">
        <v>61</v>
      </c>
      <c r="P44" s="15" t="s">
        <v>39</v>
      </c>
      <c r="Q44" s="28">
        <v>41409</v>
      </c>
      <c r="R44" s="15" t="s">
        <v>281</v>
      </c>
      <c r="S44" s="28" t="s">
        <v>282</v>
      </c>
      <c r="T44" s="28" t="s">
        <v>283</v>
      </c>
      <c r="U44" s="28">
        <v>41704</v>
      </c>
      <c r="V44" s="15" t="s">
        <v>386</v>
      </c>
      <c r="W44" s="26" t="s">
        <v>1375</v>
      </c>
      <c r="X44" s="15" t="s">
        <v>284</v>
      </c>
      <c r="Y44" s="15" t="s">
        <v>388</v>
      </c>
      <c r="Z44" s="29" t="s">
        <v>47</v>
      </c>
      <c r="AA44" s="15" t="s">
        <v>389</v>
      </c>
      <c r="AB44" s="15" t="s">
        <v>390</v>
      </c>
      <c r="AC44" s="15" t="s">
        <v>99</v>
      </c>
      <c r="AD44" s="15" t="s">
        <v>391</v>
      </c>
      <c r="AE44" s="26" t="s">
        <v>392</v>
      </c>
      <c r="AF44" s="15" t="s">
        <v>393</v>
      </c>
      <c r="AG44" s="15" t="s">
        <v>66</v>
      </c>
      <c r="AH44" s="15" t="s">
        <v>394</v>
      </c>
      <c r="AI44" s="15" t="s">
        <v>51</v>
      </c>
      <c r="AJ44" s="15" t="s">
        <v>52</v>
      </c>
      <c r="AK44" s="30" t="s">
        <v>1510</v>
      </c>
      <c r="AL44" s="30" t="s">
        <v>1624</v>
      </c>
      <c r="AM44" s="30" t="s">
        <v>1470</v>
      </c>
      <c r="AN44" s="30" t="s">
        <v>1442</v>
      </c>
      <c r="AO44" s="30" t="s">
        <v>1443</v>
      </c>
      <c r="AP44" s="30" t="s">
        <v>1470</v>
      </c>
      <c r="AQ44" s="30" t="s">
        <v>1470</v>
      </c>
      <c r="AR44" s="30" t="s">
        <v>1470</v>
      </c>
      <c r="AS44" s="30" t="s">
        <v>1633</v>
      </c>
      <c r="AT44" s="30" t="s">
        <v>1470</v>
      </c>
      <c r="AU44" s="30" t="s">
        <v>1470</v>
      </c>
      <c r="AV44" s="30" t="s">
        <v>1470</v>
      </c>
      <c r="AW44" s="30" t="s">
        <v>1470</v>
      </c>
      <c r="AX44" s="30" t="s">
        <v>1470</v>
      </c>
      <c r="AY44" s="30" t="s">
        <v>1470</v>
      </c>
      <c r="AZ44" s="30" t="s">
        <v>1470</v>
      </c>
      <c r="BA44" s="30" t="s">
        <v>1470</v>
      </c>
      <c r="BB44" s="30" t="s">
        <v>1470</v>
      </c>
      <c r="BC44" s="30" t="s">
        <v>1470</v>
      </c>
      <c r="BD44" s="30" t="s">
        <v>1470</v>
      </c>
      <c r="BE44" s="30" t="s">
        <v>1470</v>
      </c>
      <c r="BF44" s="30" t="s">
        <v>1470</v>
      </c>
      <c r="BG44" s="30" t="s">
        <v>1470</v>
      </c>
      <c r="BH44" s="30" t="s">
        <v>1470</v>
      </c>
      <c r="BI44" s="30" t="s">
        <v>1470</v>
      </c>
      <c r="BJ44" s="30" t="s">
        <v>1470</v>
      </c>
      <c r="BK44" s="30" t="s">
        <v>1470</v>
      </c>
      <c r="BL44" s="30" t="s">
        <v>1470</v>
      </c>
      <c r="BM44" s="30" t="s">
        <v>1470</v>
      </c>
      <c r="BN44" s="30" t="s">
        <v>1470</v>
      </c>
      <c r="BO44" s="30" t="s">
        <v>1470</v>
      </c>
      <c r="BP44" s="30" t="s">
        <v>1470</v>
      </c>
      <c r="BQ44" s="30" t="s">
        <v>1470</v>
      </c>
      <c r="BR44" s="30" t="s">
        <v>1470</v>
      </c>
      <c r="BS44" s="30" t="s">
        <v>1470</v>
      </c>
      <c r="BT44" s="30" t="s">
        <v>1470</v>
      </c>
      <c r="BU44" s="30" t="s">
        <v>1470</v>
      </c>
      <c r="BV44" s="30" t="s">
        <v>1470</v>
      </c>
      <c r="BW44" s="30" t="s">
        <v>1470</v>
      </c>
      <c r="BX44" s="30" t="s">
        <v>1470</v>
      </c>
    </row>
    <row r="45" spans="1:76" x14ac:dyDescent="0.2">
      <c r="A45" s="26">
        <v>25924727</v>
      </c>
      <c r="B45" s="31" t="str">
        <f t="shared" si="2"/>
        <v>C:\Users\jilma\OneDrive\Documentos\AGS\2016_BASE_031\Imagenes\25924727.tif</v>
      </c>
      <c r="C45" s="15" t="s">
        <v>397</v>
      </c>
      <c r="D45" s="15" t="s">
        <v>53</v>
      </c>
      <c r="E45" s="15" t="s">
        <v>175</v>
      </c>
      <c r="F45" s="15" t="s">
        <v>1436</v>
      </c>
      <c r="G45" s="15" t="s">
        <v>34</v>
      </c>
      <c r="H45" s="15" t="s">
        <v>1459</v>
      </c>
      <c r="I45" s="15" t="s">
        <v>123</v>
      </c>
      <c r="J45" s="15" t="s">
        <v>59</v>
      </c>
      <c r="K45" s="27">
        <v>1140</v>
      </c>
      <c r="L45" s="28">
        <v>41391</v>
      </c>
      <c r="M45" s="32">
        <f t="shared" si="1"/>
        <v>3.6</v>
      </c>
      <c r="N45" s="15" t="s">
        <v>398</v>
      </c>
      <c r="O45" s="15" t="s">
        <v>61</v>
      </c>
      <c r="P45" s="15" t="s">
        <v>39</v>
      </c>
      <c r="Q45" s="28">
        <v>41499</v>
      </c>
      <c r="R45" s="15" t="s">
        <v>399</v>
      </c>
      <c r="S45" s="28" t="s">
        <v>400</v>
      </c>
      <c r="T45" s="28" t="s">
        <v>401</v>
      </c>
      <c r="U45" s="28">
        <v>41729</v>
      </c>
      <c r="V45" s="15" t="s">
        <v>402</v>
      </c>
      <c r="W45" s="26" t="s">
        <v>1377</v>
      </c>
      <c r="X45" s="15" t="s">
        <v>403</v>
      </c>
      <c r="Y45" s="15" t="s">
        <v>404</v>
      </c>
      <c r="Z45" s="29" t="s">
        <v>47</v>
      </c>
      <c r="AA45" s="15" t="s">
        <v>405</v>
      </c>
      <c r="AB45" s="15" t="s">
        <v>406</v>
      </c>
      <c r="AC45" s="15" t="s">
        <v>287</v>
      </c>
      <c r="AD45" s="15" t="s">
        <v>407</v>
      </c>
      <c r="AE45" s="26" t="s">
        <v>408</v>
      </c>
      <c r="AF45" s="15" t="s">
        <v>409</v>
      </c>
      <c r="AG45" s="15" t="s">
        <v>66</v>
      </c>
      <c r="AH45" s="15" t="s">
        <v>410</v>
      </c>
      <c r="AI45" s="15" t="s">
        <v>51</v>
      </c>
      <c r="AJ45" s="15" t="s">
        <v>52</v>
      </c>
      <c r="AK45" s="30" t="s">
        <v>1511</v>
      </c>
      <c r="AL45" s="30" t="s">
        <v>1624</v>
      </c>
      <c r="AM45" s="30" t="s">
        <v>1470</v>
      </c>
      <c r="AN45" s="30" t="s">
        <v>1442</v>
      </c>
      <c r="AO45" s="30" t="s">
        <v>1443</v>
      </c>
      <c r="AP45" s="30" t="s">
        <v>1470</v>
      </c>
      <c r="AQ45" s="30" t="s">
        <v>1470</v>
      </c>
      <c r="AR45" s="30" t="s">
        <v>1470</v>
      </c>
      <c r="AS45" s="30" t="s">
        <v>1470</v>
      </c>
      <c r="AT45" s="30" t="s">
        <v>1470</v>
      </c>
      <c r="AU45" s="30" t="s">
        <v>1470</v>
      </c>
      <c r="AV45" s="30" t="s">
        <v>1470</v>
      </c>
      <c r="AW45" s="30" t="s">
        <v>1470</v>
      </c>
      <c r="AX45" s="30" t="s">
        <v>1470</v>
      </c>
      <c r="AY45" s="30" t="s">
        <v>1470</v>
      </c>
      <c r="AZ45" s="30" t="s">
        <v>1470</v>
      </c>
      <c r="BA45" s="30" t="s">
        <v>1470</v>
      </c>
      <c r="BB45" s="30" t="s">
        <v>1470</v>
      </c>
      <c r="BC45" s="30" t="s">
        <v>1470</v>
      </c>
      <c r="BD45" s="30" t="s">
        <v>1470</v>
      </c>
      <c r="BE45" s="30" t="s">
        <v>1470</v>
      </c>
      <c r="BF45" s="30" t="s">
        <v>1470</v>
      </c>
      <c r="BG45" s="30" t="s">
        <v>1470</v>
      </c>
      <c r="BH45" s="30" t="s">
        <v>1470</v>
      </c>
      <c r="BI45" s="30" t="s">
        <v>1470</v>
      </c>
      <c r="BJ45" s="30" t="s">
        <v>1470</v>
      </c>
      <c r="BK45" s="30" t="s">
        <v>1470</v>
      </c>
      <c r="BL45" s="30" t="s">
        <v>1470</v>
      </c>
      <c r="BM45" s="30" t="s">
        <v>1470</v>
      </c>
      <c r="BN45" s="30" t="s">
        <v>1470</v>
      </c>
      <c r="BO45" s="30" t="s">
        <v>1470</v>
      </c>
      <c r="BP45" s="30" t="s">
        <v>1470</v>
      </c>
      <c r="BQ45" s="30" t="s">
        <v>1470</v>
      </c>
      <c r="BR45" s="30" t="s">
        <v>1633</v>
      </c>
      <c r="BS45" s="30" t="s">
        <v>1470</v>
      </c>
      <c r="BT45" s="30" t="s">
        <v>1470</v>
      </c>
      <c r="BU45" s="30" t="s">
        <v>1470</v>
      </c>
      <c r="BV45" s="30" t="s">
        <v>1470</v>
      </c>
      <c r="BW45" s="30" t="s">
        <v>1470</v>
      </c>
      <c r="BX45" s="30" t="s">
        <v>1470</v>
      </c>
    </row>
    <row r="46" spans="1:76" x14ac:dyDescent="0.2">
      <c r="A46" s="26">
        <v>26231079</v>
      </c>
      <c r="B46" s="31" t="str">
        <f t="shared" si="2"/>
        <v>C:\Users\jilma\OneDrive\Documentos\AGS\2016_BASE_031\Imagenes\26231079.tif</v>
      </c>
      <c r="C46" s="15" t="s">
        <v>411</v>
      </c>
      <c r="D46" s="15" t="s">
        <v>412</v>
      </c>
      <c r="E46" s="15" t="s">
        <v>175</v>
      </c>
      <c r="F46" s="15" t="s">
        <v>1436</v>
      </c>
      <c r="G46" s="15" t="s">
        <v>413</v>
      </c>
      <c r="H46" s="15" t="s">
        <v>1463</v>
      </c>
      <c r="I46" s="15" t="s">
        <v>123</v>
      </c>
      <c r="J46" s="15" t="s">
        <v>59</v>
      </c>
      <c r="K46" s="27">
        <v>1710</v>
      </c>
      <c r="L46" s="28">
        <v>41535</v>
      </c>
      <c r="M46" s="32">
        <f t="shared" si="1"/>
        <v>2.8666666666666667</v>
      </c>
      <c r="N46" s="15" t="s">
        <v>414</v>
      </c>
      <c r="O46" s="15" t="s">
        <v>61</v>
      </c>
      <c r="P46" s="15" t="s">
        <v>39</v>
      </c>
      <c r="Q46" s="28">
        <v>41621</v>
      </c>
      <c r="R46" s="15" t="s">
        <v>40</v>
      </c>
      <c r="S46" s="28" t="s">
        <v>41</v>
      </c>
      <c r="T46" s="28" t="s">
        <v>415</v>
      </c>
      <c r="U46" s="28">
        <v>42159</v>
      </c>
      <c r="V46" s="15" t="s">
        <v>416</v>
      </c>
      <c r="W46" s="26" t="s">
        <v>1385</v>
      </c>
      <c r="X46" s="15" t="s">
        <v>44</v>
      </c>
      <c r="Y46" s="15" t="s">
        <v>417</v>
      </c>
      <c r="Z46" s="29" t="s">
        <v>47</v>
      </c>
      <c r="AA46" s="15" t="s">
        <v>389</v>
      </c>
      <c r="AB46" s="15" t="s">
        <v>195</v>
      </c>
      <c r="AC46" s="15" t="s">
        <v>287</v>
      </c>
      <c r="AD46" s="15" t="s">
        <v>418</v>
      </c>
      <c r="AE46" s="26" t="s">
        <v>419</v>
      </c>
      <c r="AF46" s="15" t="s">
        <v>420</v>
      </c>
      <c r="AG46" s="15" t="s">
        <v>66</v>
      </c>
      <c r="AH46" s="15" t="s">
        <v>421</v>
      </c>
      <c r="AI46" s="15" t="s">
        <v>51</v>
      </c>
      <c r="AJ46" s="15" t="s">
        <v>52</v>
      </c>
      <c r="AK46" s="30" t="s">
        <v>1512</v>
      </c>
      <c r="AL46" s="30" t="s">
        <v>1624</v>
      </c>
      <c r="AM46" s="30" t="s">
        <v>1470</v>
      </c>
      <c r="AN46" s="30" t="s">
        <v>1442</v>
      </c>
      <c r="AO46" s="30" t="s">
        <v>1443</v>
      </c>
      <c r="AP46" s="30" t="s">
        <v>1470</v>
      </c>
      <c r="AQ46" s="30" t="s">
        <v>1470</v>
      </c>
      <c r="AR46" s="30" t="s">
        <v>1470</v>
      </c>
      <c r="AS46" s="30" t="s">
        <v>1633</v>
      </c>
      <c r="AT46" s="30" t="s">
        <v>1470</v>
      </c>
      <c r="AU46" s="30" t="s">
        <v>1470</v>
      </c>
      <c r="AV46" s="30" t="s">
        <v>1470</v>
      </c>
      <c r="AW46" s="30" t="s">
        <v>1470</v>
      </c>
      <c r="AX46" s="30" t="s">
        <v>1470</v>
      </c>
      <c r="AY46" s="30" t="s">
        <v>1470</v>
      </c>
      <c r="AZ46" s="30" t="s">
        <v>1470</v>
      </c>
      <c r="BA46" s="30" t="s">
        <v>1470</v>
      </c>
      <c r="BB46" s="30" t="s">
        <v>1470</v>
      </c>
      <c r="BC46" s="30" t="s">
        <v>1470</v>
      </c>
      <c r="BD46" s="30" t="s">
        <v>1470</v>
      </c>
      <c r="BE46" s="30" t="s">
        <v>1470</v>
      </c>
      <c r="BF46" s="30" t="s">
        <v>1470</v>
      </c>
      <c r="BG46" s="30" t="s">
        <v>1470</v>
      </c>
      <c r="BH46" s="30" t="s">
        <v>1470</v>
      </c>
      <c r="BI46" s="30" t="s">
        <v>1470</v>
      </c>
      <c r="BJ46" s="30" t="s">
        <v>1470</v>
      </c>
      <c r="BK46" s="30" t="s">
        <v>1470</v>
      </c>
      <c r="BL46" s="30" t="s">
        <v>1470</v>
      </c>
      <c r="BM46" s="30" t="s">
        <v>1470</v>
      </c>
      <c r="BN46" s="30" t="s">
        <v>1470</v>
      </c>
      <c r="BO46" s="30" t="s">
        <v>1470</v>
      </c>
      <c r="BP46" s="30" t="s">
        <v>1470</v>
      </c>
      <c r="BQ46" s="30" t="s">
        <v>1470</v>
      </c>
      <c r="BR46" s="30" t="s">
        <v>1470</v>
      </c>
      <c r="BS46" s="30" t="s">
        <v>1633</v>
      </c>
      <c r="BT46" s="30" t="s">
        <v>1470</v>
      </c>
      <c r="BU46" s="30" t="s">
        <v>1470</v>
      </c>
      <c r="BV46" s="30" t="s">
        <v>1470</v>
      </c>
      <c r="BW46" s="30" t="s">
        <v>1470</v>
      </c>
      <c r="BX46" s="30" t="s">
        <v>1470</v>
      </c>
    </row>
    <row r="47" spans="1:76" x14ac:dyDescent="0.2">
      <c r="A47" s="26">
        <v>26231613</v>
      </c>
      <c r="B47" s="31" t="str">
        <f t="shared" si="2"/>
        <v>C:\Users\jilma\OneDrive\Documentos\AGS\2016_BASE_031\Imagenes\26231613.tif</v>
      </c>
      <c r="C47" s="15" t="s">
        <v>422</v>
      </c>
      <c r="D47" s="15" t="s">
        <v>32</v>
      </c>
      <c r="E47" s="15" t="s">
        <v>175</v>
      </c>
      <c r="F47" s="15" t="s">
        <v>1436</v>
      </c>
      <c r="G47" s="15" t="s">
        <v>423</v>
      </c>
      <c r="H47" s="15" t="s">
        <v>1459</v>
      </c>
      <c r="I47" s="15" t="s">
        <v>123</v>
      </c>
      <c r="J47" s="15" t="s">
        <v>59</v>
      </c>
      <c r="K47" s="27">
        <v>1140</v>
      </c>
      <c r="L47" s="28">
        <v>41520</v>
      </c>
      <c r="M47" s="32">
        <f t="shared" si="1"/>
        <v>3.3666666666666667</v>
      </c>
      <c r="N47" s="15" t="s">
        <v>424</v>
      </c>
      <c r="O47" s="15" t="s">
        <v>61</v>
      </c>
      <c r="P47" s="15" t="s">
        <v>39</v>
      </c>
      <c r="Q47" s="28">
        <v>41621</v>
      </c>
      <c r="R47" s="15" t="s">
        <v>40</v>
      </c>
      <c r="S47" s="28" t="s">
        <v>41</v>
      </c>
      <c r="T47" s="28" t="s">
        <v>415</v>
      </c>
      <c r="U47" s="28">
        <v>42159</v>
      </c>
      <c r="V47" s="15" t="s">
        <v>425</v>
      </c>
      <c r="W47" s="26" t="s">
        <v>1388</v>
      </c>
      <c r="X47" s="15" t="s">
        <v>44</v>
      </c>
      <c r="Y47" s="15" t="s">
        <v>426</v>
      </c>
      <c r="Z47" s="29" t="s">
        <v>47</v>
      </c>
      <c r="AA47" s="15" t="s">
        <v>427</v>
      </c>
      <c r="AB47" s="15" t="s">
        <v>116</v>
      </c>
      <c r="AC47" s="15" t="s">
        <v>287</v>
      </c>
      <c r="AD47" s="15" t="s">
        <v>428</v>
      </c>
      <c r="AE47" s="26" t="s">
        <v>429</v>
      </c>
      <c r="AF47" s="15" t="s">
        <v>430</v>
      </c>
      <c r="AG47" s="15" t="s">
        <v>66</v>
      </c>
      <c r="AH47" s="15" t="s">
        <v>431</v>
      </c>
      <c r="AI47" s="15" t="s">
        <v>51</v>
      </c>
      <c r="AJ47" s="15" t="s">
        <v>52</v>
      </c>
      <c r="AK47" s="30" t="s">
        <v>1513</v>
      </c>
      <c r="AL47" s="30" t="s">
        <v>1624</v>
      </c>
      <c r="AM47" s="30" t="s">
        <v>1470</v>
      </c>
      <c r="AN47" s="30" t="s">
        <v>1442</v>
      </c>
      <c r="AO47" s="30" t="s">
        <v>1443</v>
      </c>
      <c r="AP47" s="30" t="s">
        <v>1470</v>
      </c>
      <c r="AQ47" s="30" t="s">
        <v>1470</v>
      </c>
      <c r="AR47" s="30" t="s">
        <v>1632</v>
      </c>
      <c r="AS47" s="30" t="s">
        <v>1470</v>
      </c>
      <c r="AT47" s="30" t="s">
        <v>1470</v>
      </c>
      <c r="AU47" s="30" t="s">
        <v>1633</v>
      </c>
      <c r="AV47" s="30" t="s">
        <v>1470</v>
      </c>
      <c r="AW47" s="30" t="s">
        <v>1470</v>
      </c>
      <c r="AX47" s="30" t="s">
        <v>1470</v>
      </c>
      <c r="AY47" s="30" t="s">
        <v>1470</v>
      </c>
      <c r="AZ47" s="30" t="s">
        <v>1470</v>
      </c>
      <c r="BA47" s="30" t="s">
        <v>1470</v>
      </c>
      <c r="BB47" s="30" t="s">
        <v>1470</v>
      </c>
      <c r="BC47" s="30" t="s">
        <v>1470</v>
      </c>
      <c r="BD47" s="30" t="s">
        <v>1470</v>
      </c>
      <c r="BE47" s="30" t="s">
        <v>1470</v>
      </c>
      <c r="BF47" s="30" t="s">
        <v>1470</v>
      </c>
      <c r="BG47" s="30" t="s">
        <v>1470</v>
      </c>
      <c r="BH47" s="30" t="s">
        <v>1470</v>
      </c>
      <c r="BI47" s="30" t="s">
        <v>1470</v>
      </c>
      <c r="BJ47" s="30" t="s">
        <v>1470</v>
      </c>
      <c r="BK47" s="30" t="s">
        <v>1470</v>
      </c>
      <c r="BL47" s="30" t="s">
        <v>1470</v>
      </c>
      <c r="BM47" s="30" t="s">
        <v>1470</v>
      </c>
      <c r="BN47" s="30" t="s">
        <v>1470</v>
      </c>
      <c r="BO47" s="30" t="s">
        <v>1470</v>
      </c>
      <c r="BP47" s="30" t="s">
        <v>1470</v>
      </c>
      <c r="BQ47" s="30" t="s">
        <v>1470</v>
      </c>
      <c r="BR47" s="30" t="s">
        <v>1470</v>
      </c>
      <c r="BS47" s="30" t="s">
        <v>1470</v>
      </c>
      <c r="BT47" s="30" t="s">
        <v>1470</v>
      </c>
      <c r="BU47" s="30" t="s">
        <v>1470</v>
      </c>
      <c r="BV47" s="30" t="s">
        <v>1470</v>
      </c>
      <c r="BW47" s="30" t="s">
        <v>1470</v>
      </c>
      <c r="BX47" s="30" t="s">
        <v>1470</v>
      </c>
    </row>
    <row r="48" spans="1:76" x14ac:dyDescent="0.2">
      <c r="A48" s="26">
        <v>107674760</v>
      </c>
      <c r="B48" s="31" t="str">
        <f t="shared" si="2"/>
        <v>C:\Users\jilma\OneDrive\Documentos\AGS\2016_BASE_031\Imagenes\107674760.tif</v>
      </c>
      <c r="C48" s="15" t="s">
        <v>432</v>
      </c>
      <c r="D48" s="15" t="s">
        <v>32</v>
      </c>
      <c r="E48" s="15" t="s">
        <v>175</v>
      </c>
      <c r="F48" s="15" t="s">
        <v>1436</v>
      </c>
      <c r="G48" s="15" t="s">
        <v>433</v>
      </c>
      <c r="H48" s="15" t="s">
        <v>1466</v>
      </c>
      <c r="I48" s="15" t="s">
        <v>123</v>
      </c>
      <c r="J48" s="15" t="s">
        <v>59</v>
      </c>
      <c r="K48" s="27">
        <v>13680</v>
      </c>
      <c r="L48" s="28">
        <v>41958</v>
      </c>
      <c r="M48" s="32">
        <f t="shared" si="1"/>
        <v>2.0333333333333332</v>
      </c>
      <c r="N48" s="15" t="s">
        <v>434</v>
      </c>
      <c r="O48" s="15" t="s">
        <v>61</v>
      </c>
      <c r="P48" s="15" t="s">
        <v>39</v>
      </c>
      <c r="Q48" s="28">
        <v>42019</v>
      </c>
      <c r="R48" s="15" t="s">
        <v>148</v>
      </c>
      <c r="S48" s="28" t="s">
        <v>156</v>
      </c>
      <c r="T48" s="28" t="s">
        <v>157</v>
      </c>
      <c r="U48" s="28">
        <v>42291</v>
      </c>
      <c r="V48" s="15" t="s">
        <v>158</v>
      </c>
      <c r="W48" s="26" t="s">
        <v>1379</v>
      </c>
      <c r="X48" s="15" t="s">
        <v>159</v>
      </c>
      <c r="Y48" s="15" t="s">
        <v>435</v>
      </c>
      <c r="Z48" s="29" t="s">
        <v>436</v>
      </c>
      <c r="AA48" s="15" t="s">
        <v>47</v>
      </c>
      <c r="AB48" s="15" t="s">
        <v>47</v>
      </c>
      <c r="AC48" s="15" t="s">
        <v>47</v>
      </c>
      <c r="AD48" s="15" t="s">
        <v>47</v>
      </c>
      <c r="AE48" s="26" t="s">
        <v>47</v>
      </c>
      <c r="AF48" s="15" t="s">
        <v>437</v>
      </c>
      <c r="AG48" s="15" t="s">
        <v>66</v>
      </c>
      <c r="AH48" s="15" t="s">
        <v>438</v>
      </c>
      <c r="AI48" s="15" t="s">
        <v>51</v>
      </c>
      <c r="AJ48" s="15" t="s">
        <v>52</v>
      </c>
      <c r="AK48" s="30" t="s">
        <v>1514</v>
      </c>
      <c r="AL48" s="30" t="s">
        <v>1624</v>
      </c>
      <c r="AM48" s="30" t="s">
        <v>1470</v>
      </c>
      <c r="AN48" s="30" t="s">
        <v>1442</v>
      </c>
      <c r="AO48" s="30" t="s">
        <v>1443</v>
      </c>
      <c r="AP48" s="30" t="s">
        <v>1470</v>
      </c>
      <c r="AQ48" s="30" t="s">
        <v>1470</v>
      </c>
      <c r="AR48" s="30" t="s">
        <v>1470</v>
      </c>
      <c r="AS48" s="30" t="s">
        <v>1470</v>
      </c>
      <c r="AT48" s="30" t="s">
        <v>1470</v>
      </c>
      <c r="AU48" s="30" t="s">
        <v>1470</v>
      </c>
      <c r="AV48" s="30" t="s">
        <v>1470</v>
      </c>
      <c r="AW48" s="30" t="s">
        <v>1470</v>
      </c>
      <c r="AX48" s="30" t="s">
        <v>1470</v>
      </c>
      <c r="AY48" s="30" t="s">
        <v>1470</v>
      </c>
      <c r="AZ48" s="30" t="s">
        <v>1470</v>
      </c>
      <c r="BA48" s="30" t="s">
        <v>1470</v>
      </c>
      <c r="BB48" s="30" t="s">
        <v>1633</v>
      </c>
      <c r="BC48" s="30" t="s">
        <v>1470</v>
      </c>
      <c r="BD48" s="30" t="s">
        <v>1470</v>
      </c>
      <c r="BE48" s="30" t="s">
        <v>1470</v>
      </c>
      <c r="BF48" s="30" t="s">
        <v>1470</v>
      </c>
      <c r="BG48" s="30" t="s">
        <v>1470</v>
      </c>
      <c r="BH48" s="30" t="s">
        <v>1470</v>
      </c>
      <c r="BI48" s="30" t="s">
        <v>1470</v>
      </c>
      <c r="BJ48" s="30" t="s">
        <v>1470</v>
      </c>
      <c r="BK48" s="30" t="s">
        <v>1470</v>
      </c>
      <c r="BL48" s="30" t="s">
        <v>1470</v>
      </c>
      <c r="BM48" s="30" t="s">
        <v>1470</v>
      </c>
      <c r="BN48" s="30" t="s">
        <v>1470</v>
      </c>
      <c r="BO48" s="30" t="s">
        <v>1470</v>
      </c>
      <c r="BP48" s="30" t="s">
        <v>1470</v>
      </c>
      <c r="BQ48" s="30" t="s">
        <v>1470</v>
      </c>
      <c r="BR48" s="30" t="s">
        <v>1470</v>
      </c>
      <c r="BS48" s="30" t="s">
        <v>1470</v>
      </c>
      <c r="BT48" s="30" t="s">
        <v>1470</v>
      </c>
      <c r="BU48" s="30" t="s">
        <v>1470</v>
      </c>
      <c r="BV48" s="30" t="s">
        <v>1470</v>
      </c>
      <c r="BW48" s="30" t="s">
        <v>1470</v>
      </c>
      <c r="BX48" s="30" t="s">
        <v>1470</v>
      </c>
    </row>
    <row r="49" spans="1:76" x14ac:dyDescent="0.2">
      <c r="A49" s="26">
        <v>102115344</v>
      </c>
      <c r="B49" s="31" t="str">
        <f t="shared" si="2"/>
        <v>C:\Users\jilma\OneDrive\Documentos\AGS\2016_BASE_031\Imagenes\102115344.tif</v>
      </c>
      <c r="C49" s="15" t="s">
        <v>439</v>
      </c>
      <c r="D49" s="15" t="s">
        <v>53</v>
      </c>
      <c r="E49" s="15" t="s">
        <v>175</v>
      </c>
      <c r="F49" s="15" t="s">
        <v>1436</v>
      </c>
      <c r="G49" s="15" t="s">
        <v>106</v>
      </c>
      <c r="H49" s="15" t="s">
        <v>1459</v>
      </c>
      <c r="I49" s="15" t="s">
        <v>123</v>
      </c>
      <c r="J49" s="15" t="s">
        <v>59</v>
      </c>
      <c r="K49" s="27">
        <v>1140</v>
      </c>
      <c r="L49" s="28">
        <v>41466</v>
      </c>
      <c r="M49" s="32">
        <f t="shared" si="1"/>
        <v>9.2666666666666675</v>
      </c>
      <c r="N49" s="15" t="s">
        <v>440</v>
      </c>
      <c r="O49" s="15" t="s">
        <v>61</v>
      </c>
      <c r="P49" s="15" t="s">
        <v>39</v>
      </c>
      <c r="Q49" s="28">
        <v>41744</v>
      </c>
      <c r="R49" s="15" t="s">
        <v>324</v>
      </c>
      <c r="S49" s="28">
        <v>41857</v>
      </c>
      <c r="T49" s="28" t="s">
        <v>267</v>
      </c>
      <c r="U49" s="28">
        <v>42186</v>
      </c>
      <c r="V49" s="15" t="s">
        <v>158</v>
      </c>
      <c r="W49" s="26" t="s">
        <v>1379</v>
      </c>
      <c r="X49" s="15" t="s">
        <v>112</v>
      </c>
      <c r="Y49" s="15" t="s">
        <v>441</v>
      </c>
      <c r="Z49" s="29" t="s">
        <v>442</v>
      </c>
      <c r="AA49" s="15" t="s">
        <v>47</v>
      </c>
      <c r="AB49" s="15" t="s">
        <v>47</v>
      </c>
      <c r="AC49" s="15" t="s">
        <v>47</v>
      </c>
      <c r="AD49" s="15" t="s">
        <v>47</v>
      </c>
      <c r="AE49" s="26" t="s">
        <v>47</v>
      </c>
      <c r="AF49" s="15" t="s">
        <v>443</v>
      </c>
      <c r="AG49" s="15" t="s">
        <v>66</v>
      </c>
      <c r="AH49" s="15" t="s">
        <v>444</v>
      </c>
      <c r="AI49" s="15" t="s">
        <v>51</v>
      </c>
      <c r="AJ49" s="15" t="s">
        <v>52</v>
      </c>
      <c r="AK49" s="30" t="s">
        <v>1515</v>
      </c>
      <c r="AL49" s="30" t="s">
        <v>1624</v>
      </c>
      <c r="AM49" s="30" t="s">
        <v>1470</v>
      </c>
      <c r="AN49" s="30" t="s">
        <v>1442</v>
      </c>
      <c r="AO49" s="30" t="s">
        <v>1443</v>
      </c>
      <c r="AP49" s="30" t="s">
        <v>1470</v>
      </c>
      <c r="AQ49" s="30" t="s">
        <v>1470</v>
      </c>
      <c r="AR49" s="30" t="s">
        <v>1470</v>
      </c>
      <c r="AS49" s="30" t="s">
        <v>1470</v>
      </c>
      <c r="AT49" s="30" t="s">
        <v>1470</v>
      </c>
      <c r="AU49" s="30" t="s">
        <v>1470</v>
      </c>
      <c r="AV49" s="30" t="s">
        <v>1470</v>
      </c>
      <c r="AW49" s="30" t="s">
        <v>1470</v>
      </c>
      <c r="AX49" s="30" t="s">
        <v>1470</v>
      </c>
      <c r="AY49" s="30" t="s">
        <v>1470</v>
      </c>
      <c r="AZ49" s="30" t="s">
        <v>1470</v>
      </c>
      <c r="BA49" s="30" t="s">
        <v>1470</v>
      </c>
      <c r="BB49" s="30" t="s">
        <v>1633</v>
      </c>
      <c r="BC49" s="30" t="s">
        <v>1470</v>
      </c>
      <c r="BD49" s="30" t="s">
        <v>1470</v>
      </c>
      <c r="BE49" s="30" t="s">
        <v>1470</v>
      </c>
      <c r="BF49" s="30" t="s">
        <v>1470</v>
      </c>
      <c r="BG49" s="30" t="s">
        <v>1470</v>
      </c>
      <c r="BH49" s="30" t="s">
        <v>1470</v>
      </c>
      <c r="BI49" s="30" t="s">
        <v>1470</v>
      </c>
      <c r="BJ49" s="30" t="s">
        <v>1470</v>
      </c>
      <c r="BK49" s="30" t="s">
        <v>1470</v>
      </c>
      <c r="BL49" s="30" t="s">
        <v>1470</v>
      </c>
      <c r="BM49" s="30" t="s">
        <v>1470</v>
      </c>
      <c r="BN49" s="30" t="s">
        <v>1470</v>
      </c>
      <c r="BO49" s="30" t="s">
        <v>1470</v>
      </c>
      <c r="BP49" s="30" t="s">
        <v>1470</v>
      </c>
      <c r="BQ49" s="30" t="s">
        <v>1470</v>
      </c>
      <c r="BR49" s="30" t="s">
        <v>1470</v>
      </c>
      <c r="BS49" s="30" t="s">
        <v>1470</v>
      </c>
      <c r="BT49" s="30" t="s">
        <v>1470</v>
      </c>
      <c r="BU49" s="30" t="s">
        <v>1470</v>
      </c>
      <c r="BV49" s="30" t="s">
        <v>1470</v>
      </c>
      <c r="BW49" s="30" t="s">
        <v>1470</v>
      </c>
      <c r="BX49" s="30" t="s">
        <v>1470</v>
      </c>
    </row>
    <row r="50" spans="1:76" x14ac:dyDescent="0.2">
      <c r="A50" s="26">
        <v>102798477</v>
      </c>
      <c r="B50" s="31" t="str">
        <f t="shared" si="2"/>
        <v>C:\Users\jilma\OneDrive\Documentos\AGS\2016_BASE_031\Imagenes\102798477.tif</v>
      </c>
      <c r="C50" s="15" t="s">
        <v>445</v>
      </c>
      <c r="D50" s="15" t="s">
        <v>32</v>
      </c>
      <c r="E50" s="15" t="s">
        <v>175</v>
      </c>
      <c r="F50" s="15" t="s">
        <v>1436</v>
      </c>
      <c r="G50" s="15" t="s">
        <v>106</v>
      </c>
      <c r="H50" s="15" t="s">
        <v>1450</v>
      </c>
      <c r="I50" s="15" t="s">
        <v>123</v>
      </c>
      <c r="J50" s="15" t="s">
        <v>59</v>
      </c>
      <c r="K50" s="27">
        <v>1140</v>
      </c>
      <c r="L50" s="28">
        <v>41684</v>
      </c>
      <c r="M50" s="32">
        <f t="shared" si="1"/>
        <v>3.0333333333333332</v>
      </c>
      <c r="N50" s="15" t="s">
        <v>446</v>
      </c>
      <c r="O50" s="15" t="s">
        <v>61</v>
      </c>
      <c r="P50" s="15" t="s">
        <v>39</v>
      </c>
      <c r="Q50" s="28">
        <v>41775</v>
      </c>
      <c r="R50" s="15" t="s">
        <v>447</v>
      </c>
      <c r="S50" s="28">
        <v>41878</v>
      </c>
      <c r="T50" s="28" t="s">
        <v>448</v>
      </c>
      <c r="U50" s="28">
        <v>42186</v>
      </c>
      <c r="V50" s="15" t="s">
        <v>449</v>
      </c>
      <c r="W50" s="26" t="s">
        <v>1390</v>
      </c>
      <c r="X50" s="15" t="s">
        <v>112</v>
      </c>
      <c r="Y50" s="15" t="s">
        <v>450</v>
      </c>
      <c r="Z50" s="29" t="s">
        <v>47</v>
      </c>
      <c r="AA50" s="15" t="s">
        <v>405</v>
      </c>
      <c r="AB50" s="15" t="s">
        <v>195</v>
      </c>
      <c r="AC50" s="15" t="s">
        <v>451</v>
      </c>
      <c r="AD50" s="15" t="s">
        <v>452</v>
      </c>
      <c r="AE50" s="26" t="s">
        <v>453</v>
      </c>
      <c r="AF50" s="15" t="s">
        <v>454</v>
      </c>
      <c r="AG50" s="15" t="s">
        <v>66</v>
      </c>
      <c r="AH50" s="15" t="s">
        <v>455</v>
      </c>
      <c r="AI50" s="15" t="s">
        <v>136</v>
      </c>
      <c r="AJ50" s="15" t="s">
        <v>52</v>
      </c>
      <c r="AK50" s="30" t="s">
        <v>1470</v>
      </c>
      <c r="AL50" s="30" t="s">
        <v>1624</v>
      </c>
      <c r="AM50" s="30" t="s">
        <v>1470</v>
      </c>
      <c r="AN50" s="30" t="s">
        <v>1445</v>
      </c>
      <c r="AO50" s="30" t="s">
        <v>1444</v>
      </c>
      <c r="AP50" s="30" t="s">
        <v>1470</v>
      </c>
      <c r="AQ50" s="30" t="s">
        <v>1470</v>
      </c>
      <c r="AR50" s="30" t="s">
        <v>1470</v>
      </c>
      <c r="AS50" s="30" t="s">
        <v>1470</v>
      </c>
      <c r="AT50" s="30" t="s">
        <v>1470</v>
      </c>
      <c r="AU50" s="30" t="s">
        <v>1470</v>
      </c>
      <c r="AV50" s="30" t="s">
        <v>1470</v>
      </c>
      <c r="AW50" s="30" t="s">
        <v>1632</v>
      </c>
      <c r="AX50" s="30" t="s">
        <v>1470</v>
      </c>
      <c r="AY50" s="30" t="s">
        <v>1470</v>
      </c>
      <c r="AZ50" s="30" t="s">
        <v>1470</v>
      </c>
      <c r="BA50" s="30" t="s">
        <v>1470</v>
      </c>
      <c r="BB50" s="30" t="s">
        <v>1470</v>
      </c>
      <c r="BC50" s="30" t="s">
        <v>1470</v>
      </c>
      <c r="BD50" s="30" t="s">
        <v>1470</v>
      </c>
      <c r="BE50" s="30" t="s">
        <v>1470</v>
      </c>
      <c r="BF50" s="30" t="s">
        <v>1470</v>
      </c>
      <c r="BG50" s="30" t="s">
        <v>1470</v>
      </c>
      <c r="BH50" s="30" t="s">
        <v>1470</v>
      </c>
      <c r="BI50" s="30" t="s">
        <v>1470</v>
      </c>
      <c r="BJ50" s="30" t="s">
        <v>1470</v>
      </c>
      <c r="BK50" s="30" t="s">
        <v>1470</v>
      </c>
      <c r="BL50" s="30" t="s">
        <v>1470</v>
      </c>
      <c r="BM50" s="30" t="s">
        <v>1470</v>
      </c>
      <c r="BN50" s="30" t="s">
        <v>1470</v>
      </c>
      <c r="BO50" s="30" t="s">
        <v>1470</v>
      </c>
      <c r="BP50" s="30" t="s">
        <v>1470</v>
      </c>
      <c r="BQ50" s="30" t="s">
        <v>1470</v>
      </c>
      <c r="BR50" s="30" t="s">
        <v>1470</v>
      </c>
      <c r="BS50" s="30" t="s">
        <v>1470</v>
      </c>
      <c r="BT50" s="30" t="s">
        <v>1470</v>
      </c>
      <c r="BU50" s="30" t="s">
        <v>1470</v>
      </c>
      <c r="BV50" s="30" t="s">
        <v>1470</v>
      </c>
      <c r="BW50" s="30" t="s">
        <v>1470</v>
      </c>
      <c r="BX50" s="30" t="s">
        <v>1470</v>
      </c>
    </row>
    <row r="51" spans="1:76" x14ac:dyDescent="0.2">
      <c r="A51" s="26">
        <v>109861717</v>
      </c>
      <c r="B51" s="31" t="str">
        <f t="shared" si="2"/>
        <v>C:\Users\jilma\OneDrive\Documentos\AGS\2016_BASE_031\Imagenes\109861717.tif</v>
      </c>
      <c r="C51" s="15" t="s">
        <v>456</v>
      </c>
      <c r="D51" s="15" t="s">
        <v>32</v>
      </c>
      <c r="E51" s="15" t="s">
        <v>175</v>
      </c>
      <c r="F51" s="15" t="s">
        <v>1436</v>
      </c>
      <c r="G51" s="15" t="s">
        <v>106</v>
      </c>
      <c r="H51" s="15" t="s">
        <v>1459</v>
      </c>
      <c r="I51" s="15" t="s">
        <v>457</v>
      </c>
      <c r="J51" s="15" t="s">
        <v>59</v>
      </c>
      <c r="K51" s="27">
        <v>1140</v>
      </c>
      <c r="L51" s="28">
        <v>41827</v>
      </c>
      <c r="M51" s="32">
        <f t="shared" si="1"/>
        <v>10.566666666666666</v>
      </c>
      <c r="N51" s="15" t="s">
        <v>458</v>
      </c>
      <c r="O51" s="15" t="s">
        <v>61</v>
      </c>
      <c r="P51" s="15" t="s">
        <v>39</v>
      </c>
      <c r="Q51" s="28">
        <v>42144</v>
      </c>
      <c r="R51" s="15" t="s">
        <v>459</v>
      </c>
      <c r="S51" s="28">
        <v>42222</v>
      </c>
      <c r="T51" s="28" t="s">
        <v>460</v>
      </c>
      <c r="U51" s="28">
        <v>42356</v>
      </c>
      <c r="V51" s="15" t="s">
        <v>461</v>
      </c>
      <c r="W51" s="26" t="s">
        <v>1409</v>
      </c>
      <c r="X51" s="15" t="s">
        <v>462</v>
      </c>
      <c r="Y51" s="15" t="s">
        <v>463</v>
      </c>
      <c r="Z51" s="29" t="s">
        <v>464</v>
      </c>
      <c r="AA51" s="15" t="s">
        <v>47</v>
      </c>
      <c r="AB51" s="15" t="s">
        <v>47</v>
      </c>
      <c r="AC51" s="15" t="s">
        <v>47</v>
      </c>
      <c r="AD51" s="15" t="s">
        <v>47</v>
      </c>
      <c r="AE51" s="26" t="s">
        <v>47</v>
      </c>
      <c r="AF51" s="15" t="s">
        <v>465</v>
      </c>
      <c r="AG51" s="15" t="s">
        <v>49</v>
      </c>
      <c r="AH51" s="15" t="s">
        <v>466</v>
      </c>
      <c r="AI51" s="15" t="s">
        <v>51</v>
      </c>
      <c r="AJ51" s="15" t="s">
        <v>52</v>
      </c>
      <c r="AK51" s="30" t="s">
        <v>1516</v>
      </c>
      <c r="AL51" s="30" t="s">
        <v>1624</v>
      </c>
      <c r="AM51" s="30" t="s">
        <v>1470</v>
      </c>
      <c r="AN51" s="30" t="s">
        <v>1442</v>
      </c>
      <c r="AO51" s="30" t="s">
        <v>1443</v>
      </c>
      <c r="AP51" s="30" t="s">
        <v>1470</v>
      </c>
      <c r="AQ51" s="30" t="s">
        <v>1470</v>
      </c>
      <c r="AR51" s="30" t="s">
        <v>1470</v>
      </c>
      <c r="AS51" s="30" t="s">
        <v>1470</v>
      </c>
      <c r="AT51" s="30" t="s">
        <v>1470</v>
      </c>
      <c r="AU51" s="30" t="s">
        <v>1470</v>
      </c>
      <c r="AV51" s="30" t="s">
        <v>1470</v>
      </c>
      <c r="AW51" s="30" t="s">
        <v>1470</v>
      </c>
      <c r="AX51" s="30" t="s">
        <v>1470</v>
      </c>
      <c r="AY51" s="30" t="s">
        <v>1470</v>
      </c>
      <c r="AZ51" s="30" t="s">
        <v>1470</v>
      </c>
      <c r="BA51" s="30" t="s">
        <v>1470</v>
      </c>
      <c r="BB51" s="30" t="s">
        <v>1470</v>
      </c>
      <c r="BC51" s="30" t="s">
        <v>1470</v>
      </c>
      <c r="BD51" s="30" t="s">
        <v>1470</v>
      </c>
      <c r="BE51" s="30" t="s">
        <v>1470</v>
      </c>
      <c r="BF51" s="30" t="s">
        <v>1470</v>
      </c>
      <c r="BG51" s="30" t="s">
        <v>1470</v>
      </c>
      <c r="BH51" s="30" t="s">
        <v>1470</v>
      </c>
      <c r="BI51" s="30" t="s">
        <v>1470</v>
      </c>
      <c r="BJ51" s="30" t="s">
        <v>1633</v>
      </c>
      <c r="BK51" s="30" t="s">
        <v>1470</v>
      </c>
      <c r="BL51" s="30" t="s">
        <v>1470</v>
      </c>
      <c r="BM51" s="30" t="s">
        <v>1470</v>
      </c>
      <c r="BN51" s="30" t="s">
        <v>1470</v>
      </c>
      <c r="BO51" s="30" t="s">
        <v>1470</v>
      </c>
      <c r="BP51" s="30" t="s">
        <v>1470</v>
      </c>
      <c r="BQ51" s="30" t="s">
        <v>1470</v>
      </c>
      <c r="BR51" s="30" t="s">
        <v>1470</v>
      </c>
      <c r="BS51" s="30" t="s">
        <v>1470</v>
      </c>
      <c r="BT51" s="30" t="s">
        <v>1470</v>
      </c>
      <c r="BU51" s="30" t="s">
        <v>1470</v>
      </c>
      <c r="BV51" s="30" t="s">
        <v>1470</v>
      </c>
      <c r="BW51" s="30" t="s">
        <v>1470</v>
      </c>
      <c r="BX51" s="30" t="s">
        <v>1470</v>
      </c>
    </row>
    <row r="52" spans="1:76" x14ac:dyDescent="0.2">
      <c r="A52" s="26">
        <v>100871125</v>
      </c>
      <c r="B52" s="31" t="str">
        <f t="shared" si="2"/>
        <v>C:\Users\jilma\OneDrive\Documentos\AGS\2016_BASE_031\Imagenes\100871125.tif</v>
      </c>
      <c r="C52" s="15" t="s">
        <v>467</v>
      </c>
      <c r="D52" s="15" t="s">
        <v>53</v>
      </c>
      <c r="E52" s="15" t="s">
        <v>468</v>
      </c>
      <c r="F52" s="15" t="s">
        <v>1436</v>
      </c>
      <c r="G52" s="15" t="s">
        <v>469</v>
      </c>
      <c r="H52" s="15" t="s">
        <v>1464</v>
      </c>
      <c r="I52" s="15" t="s">
        <v>123</v>
      </c>
      <c r="J52" s="15" t="s">
        <v>59</v>
      </c>
      <c r="K52" s="27">
        <v>3967</v>
      </c>
      <c r="L52" s="28">
        <v>41638</v>
      </c>
      <c r="M52" s="32">
        <f t="shared" si="1"/>
        <v>1.6333333333333333</v>
      </c>
      <c r="N52" s="15" t="s">
        <v>471</v>
      </c>
      <c r="O52" s="15" t="s">
        <v>61</v>
      </c>
      <c r="P52" s="15" t="s">
        <v>39</v>
      </c>
      <c r="Q52" s="28">
        <v>41687</v>
      </c>
      <c r="R52" s="15" t="s">
        <v>472</v>
      </c>
      <c r="S52" s="28">
        <v>41824</v>
      </c>
      <c r="T52" s="28" t="s">
        <v>47</v>
      </c>
      <c r="U52" s="28" t="s">
        <v>47</v>
      </c>
      <c r="V52" s="15" t="s">
        <v>449</v>
      </c>
      <c r="W52" s="26" t="s">
        <v>1390</v>
      </c>
      <c r="X52" s="15" t="s">
        <v>47</v>
      </c>
      <c r="Y52" s="15" t="s">
        <v>473</v>
      </c>
      <c r="Z52" s="29" t="s">
        <v>47</v>
      </c>
      <c r="AA52" s="15" t="s">
        <v>474</v>
      </c>
      <c r="AB52" s="15" t="s">
        <v>475</v>
      </c>
      <c r="AC52" s="15" t="s">
        <v>476</v>
      </c>
      <c r="AD52" s="15" t="s">
        <v>477</v>
      </c>
      <c r="AE52" s="26" t="s">
        <v>478</v>
      </c>
      <c r="AF52" s="15" t="s">
        <v>479</v>
      </c>
      <c r="AG52" s="15" t="s">
        <v>66</v>
      </c>
      <c r="AH52" s="15" t="s">
        <v>480</v>
      </c>
      <c r="AI52" s="15" t="s">
        <v>51</v>
      </c>
      <c r="AJ52" s="15" t="s">
        <v>52</v>
      </c>
      <c r="AK52" s="30" t="s">
        <v>1517</v>
      </c>
      <c r="AL52" s="30" t="s">
        <v>1624</v>
      </c>
      <c r="AM52" s="30" t="s">
        <v>1470</v>
      </c>
      <c r="AN52" s="30" t="s">
        <v>1442</v>
      </c>
      <c r="AO52" s="30" t="s">
        <v>1443</v>
      </c>
      <c r="AP52" s="30" t="s">
        <v>1470</v>
      </c>
      <c r="AQ52" s="30" t="s">
        <v>1470</v>
      </c>
      <c r="AR52" s="30" t="s">
        <v>1470</v>
      </c>
      <c r="AS52" s="30" t="s">
        <v>1470</v>
      </c>
      <c r="AT52" s="30" t="s">
        <v>1470</v>
      </c>
      <c r="AU52" s="30" t="s">
        <v>1470</v>
      </c>
      <c r="AV52" s="30" t="s">
        <v>1470</v>
      </c>
      <c r="AW52" s="30" t="s">
        <v>1632</v>
      </c>
      <c r="AX52" s="30" t="s">
        <v>1470</v>
      </c>
      <c r="AY52" s="30" t="s">
        <v>1470</v>
      </c>
      <c r="AZ52" s="30" t="s">
        <v>1470</v>
      </c>
      <c r="BA52" s="30" t="s">
        <v>1470</v>
      </c>
      <c r="BB52" s="30" t="s">
        <v>1470</v>
      </c>
      <c r="BC52" s="30" t="s">
        <v>1470</v>
      </c>
      <c r="BD52" s="30" t="s">
        <v>1470</v>
      </c>
      <c r="BE52" s="30" t="s">
        <v>1470</v>
      </c>
      <c r="BF52" s="30" t="s">
        <v>1470</v>
      </c>
      <c r="BG52" s="30" t="s">
        <v>1470</v>
      </c>
      <c r="BH52" s="30" t="s">
        <v>1470</v>
      </c>
      <c r="BI52" s="30" t="s">
        <v>1470</v>
      </c>
      <c r="BJ52" s="30" t="s">
        <v>1470</v>
      </c>
      <c r="BK52" s="30" t="s">
        <v>1470</v>
      </c>
      <c r="BL52" s="30" t="s">
        <v>1470</v>
      </c>
      <c r="BM52" s="30" t="s">
        <v>1470</v>
      </c>
      <c r="BN52" s="30" t="s">
        <v>1470</v>
      </c>
      <c r="BO52" s="30" t="s">
        <v>1470</v>
      </c>
      <c r="BP52" s="30" t="s">
        <v>1470</v>
      </c>
      <c r="BQ52" s="30" t="s">
        <v>1470</v>
      </c>
      <c r="BR52" s="30" t="s">
        <v>1470</v>
      </c>
      <c r="BS52" s="30" t="s">
        <v>1470</v>
      </c>
      <c r="BT52" s="30" t="s">
        <v>1470</v>
      </c>
      <c r="BU52" s="30" t="s">
        <v>1470</v>
      </c>
      <c r="BV52" s="30" t="s">
        <v>1470</v>
      </c>
      <c r="BW52" s="30" t="s">
        <v>1470</v>
      </c>
      <c r="BX52" s="30" t="s">
        <v>1470</v>
      </c>
    </row>
    <row r="53" spans="1:76" x14ac:dyDescent="0.2">
      <c r="A53" s="26">
        <v>108576732</v>
      </c>
      <c r="B53" s="31" t="str">
        <f t="shared" si="2"/>
        <v>C:\Users\jilma\OneDrive\Documentos\AGS\2016_BASE_031\Imagenes\108576732.tif</v>
      </c>
      <c r="C53" s="15" t="s">
        <v>481</v>
      </c>
      <c r="D53" s="15" t="s">
        <v>32</v>
      </c>
      <c r="E53" s="15" t="s">
        <v>482</v>
      </c>
      <c r="F53" s="15" t="s">
        <v>1436</v>
      </c>
      <c r="G53" s="15" t="s">
        <v>88</v>
      </c>
      <c r="H53" s="15" t="s">
        <v>1449</v>
      </c>
      <c r="I53" s="15" t="s">
        <v>123</v>
      </c>
      <c r="J53" s="15" t="s">
        <v>59</v>
      </c>
      <c r="K53" s="27">
        <v>5700</v>
      </c>
      <c r="L53" s="28">
        <v>41955</v>
      </c>
      <c r="M53" s="32">
        <f t="shared" si="1"/>
        <v>4.1333333333333337</v>
      </c>
      <c r="N53" s="15" t="s">
        <v>483</v>
      </c>
      <c r="O53" s="15" t="s">
        <v>61</v>
      </c>
      <c r="P53" s="15" t="s">
        <v>39</v>
      </c>
      <c r="Q53" s="28">
        <v>42079</v>
      </c>
      <c r="R53" s="15" t="s">
        <v>184</v>
      </c>
      <c r="S53" s="28">
        <v>42173</v>
      </c>
      <c r="T53" s="28" t="s">
        <v>47</v>
      </c>
      <c r="U53" s="28" t="s">
        <v>47</v>
      </c>
      <c r="V53" s="15" t="s">
        <v>484</v>
      </c>
      <c r="W53" s="26" t="s">
        <v>1420</v>
      </c>
      <c r="X53" s="15" t="s">
        <v>47</v>
      </c>
      <c r="Y53" s="15" t="s">
        <v>485</v>
      </c>
      <c r="Z53" s="29">
        <v>41573</v>
      </c>
      <c r="AA53" s="15" t="s">
        <v>47</v>
      </c>
      <c r="AB53" s="15" t="s">
        <v>47</v>
      </c>
      <c r="AC53" s="15" t="s">
        <v>47</v>
      </c>
      <c r="AD53" s="15" t="s">
        <v>47</v>
      </c>
      <c r="AE53" s="26" t="s">
        <v>47</v>
      </c>
      <c r="AF53" s="15" t="s">
        <v>486</v>
      </c>
      <c r="AG53" s="15" t="s">
        <v>66</v>
      </c>
      <c r="AH53" s="15" t="s">
        <v>487</v>
      </c>
      <c r="AI53" s="15" t="s">
        <v>136</v>
      </c>
      <c r="AJ53" s="15" t="s">
        <v>52</v>
      </c>
      <c r="AK53" s="30" t="s">
        <v>1470</v>
      </c>
      <c r="AL53" s="30" t="s">
        <v>1624</v>
      </c>
      <c r="AM53" s="30" t="s">
        <v>1470</v>
      </c>
      <c r="AN53" s="30" t="s">
        <v>1445</v>
      </c>
      <c r="AO53" s="30" t="s">
        <v>1444</v>
      </c>
      <c r="AP53" s="30" t="s">
        <v>1470</v>
      </c>
      <c r="AQ53" s="30" t="s">
        <v>1470</v>
      </c>
      <c r="AR53" s="30" t="s">
        <v>1470</v>
      </c>
      <c r="AS53" s="30" t="s">
        <v>1470</v>
      </c>
      <c r="AT53" s="30" t="s">
        <v>1470</v>
      </c>
      <c r="AU53" s="30" t="s">
        <v>1470</v>
      </c>
      <c r="AV53" s="30" t="s">
        <v>1470</v>
      </c>
      <c r="AW53" s="30" t="s">
        <v>1470</v>
      </c>
      <c r="AX53" s="30" t="s">
        <v>1470</v>
      </c>
      <c r="AY53" s="30" t="s">
        <v>1470</v>
      </c>
      <c r="AZ53" s="30" t="s">
        <v>1470</v>
      </c>
      <c r="BA53" s="30" t="s">
        <v>1470</v>
      </c>
      <c r="BB53" s="30" t="s">
        <v>1470</v>
      </c>
      <c r="BC53" s="30" t="s">
        <v>1470</v>
      </c>
      <c r="BD53" s="30" t="s">
        <v>1470</v>
      </c>
      <c r="BE53" s="30" t="s">
        <v>1470</v>
      </c>
      <c r="BF53" s="30" t="s">
        <v>1470</v>
      </c>
      <c r="BG53" s="30" t="s">
        <v>1470</v>
      </c>
      <c r="BH53" s="30" t="s">
        <v>1470</v>
      </c>
      <c r="BI53" s="30" t="s">
        <v>1470</v>
      </c>
      <c r="BJ53" s="30" t="s">
        <v>1470</v>
      </c>
      <c r="BK53" s="30" t="s">
        <v>1470</v>
      </c>
      <c r="BL53" s="30" t="s">
        <v>1470</v>
      </c>
      <c r="BM53" s="30" t="s">
        <v>1470</v>
      </c>
      <c r="BN53" s="30" t="s">
        <v>1470</v>
      </c>
      <c r="BO53" s="30" t="s">
        <v>1470</v>
      </c>
      <c r="BP53" s="30" t="s">
        <v>1470</v>
      </c>
      <c r="BQ53" s="30" t="s">
        <v>1470</v>
      </c>
      <c r="BR53" s="30" t="s">
        <v>1444</v>
      </c>
      <c r="BS53" s="30" t="s">
        <v>1470</v>
      </c>
      <c r="BT53" s="30" t="s">
        <v>1470</v>
      </c>
      <c r="BU53" s="30" t="s">
        <v>1470</v>
      </c>
      <c r="BV53" s="30" t="s">
        <v>1470</v>
      </c>
      <c r="BW53" s="30" t="s">
        <v>1470</v>
      </c>
      <c r="BX53" s="30" t="s">
        <v>1470</v>
      </c>
    </row>
    <row r="54" spans="1:76" x14ac:dyDescent="0.2">
      <c r="A54" s="26">
        <v>100964885</v>
      </c>
      <c r="B54" s="31" t="str">
        <f t="shared" si="2"/>
        <v>C:\Users\jilma\OneDrive\Documentos\AGS\2016_BASE_031\Imagenes\100964885.tif</v>
      </c>
      <c r="C54" s="15" t="s">
        <v>488</v>
      </c>
      <c r="D54" s="15" t="s">
        <v>53</v>
      </c>
      <c r="E54" s="15" t="s">
        <v>489</v>
      </c>
      <c r="F54" s="15" t="s">
        <v>1436</v>
      </c>
      <c r="G54" s="15" t="s">
        <v>57</v>
      </c>
      <c r="H54" s="15" t="s">
        <v>1459</v>
      </c>
      <c r="I54" s="15" t="s">
        <v>490</v>
      </c>
      <c r="J54" s="15" t="s">
        <v>59</v>
      </c>
      <c r="K54" s="27">
        <v>11620</v>
      </c>
      <c r="L54" s="28">
        <v>41599</v>
      </c>
      <c r="M54" s="32">
        <f t="shared" si="1"/>
        <v>3</v>
      </c>
      <c r="N54" s="15" t="s">
        <v>491</v>
      </c>
      <c r="O54" s="15" t="s">
        <v>61</v>
      </c>
      <c r="P54" s="15" t="s">
        <v>39</v>
      </c>
      <c r="Q54" s="28">
        <v>41689</v>
      </c>
      <c r="R54" s="15" t="s">
        <v>492</v>
      </c>
      <c r="S54" s="28">
        <v>41821</v>
      </c>
      <c r="T54" s="28" t="s">
        <v>493</v>
      </c>
      <c r="U54" s="28">
        <v>42200</v>
      </c>
      <c r="V54" s="15" t="s">
        <v>494</v>
      </c>
      <c r="W54" s="26" t="s">
        <v>1379</v>
      </c>
      <c r="X54" s="15" t="s">
        <v>112</v>
      </c>
      <c r="Y54" s="15" t="s">
        <v>495</v>
      </c>
      <c r="Z54" s="29" t="s">
        <v>496</v>
      </c>
      <c r="AA54" s="15" t="s">
        <v>47</v>
      </c>
      <c r="AB54" s="15" t="s">
        <v>47</v>
      </c>
      <c r="AC54" s="15" t="s">
        <v>47</v>
      </c>
      <c r="AD54" s="15" t="s">
        <v>47</v>
      </c>
      <c r="AE54" s="26" t="s">
        <v>47</v>
      </c>
      <c r="AF54" s="15" t="s">
        <v>497</v>
      </c>
      <c r="AG54" s="15" t="s">
        <v>498</v>
      </c>
      <c r="AH54" s="15" t="s">
        <v>499</v>
      </c>
      <c r="AI54" s="15" t="s">
        <v>51</v>
      </c>
      <c r="AJ54" s="15" t="s">
        <v>52</v>
      </c>
      <c r="AK54" s="30" t="s">
        <v>1518</v>
      </c>
      <c r="AL54" s="30" t="s">
        <v>1624</v>
      </c>
      <c r="AM54" s="30" t="s">
        <v>1470</v>
      </c>
      <c r="AN54" s="30" t="s">
        <v>1442</v>
      </c>
      <c r="AO54" s="30" t="s">
        <v>1443</v>
      </c>
      <c r="AP54" s="30" t="s">
        <v>1470</v>
      </c>
      <c r="AQ54" s="30" t="s">
        <v>1470</v>
      </c>
      <c r="AR54" s="30" t="s">
        <v>1470</v>
      </c>
      <c r="AS54" s="30" t="s">
        <v>1470</v>
      </c>
      <c r="AT54" s="30" t="s">
        <v>1470</v>
      </c>
      <c r="AU54" s="30" t="s">
        <v>1470</v>
      </c>
      <c r="AV54" s="30" t="s">
        <v>1470</v>
      </c>
      <c r="AW54" s="30" t="s">
        <v>1470</v>
      </c>
      <c r="AX54" s="30" t="s">
        <v>1470</v>
      </c>
      <c r="AY54" s="30" t="s">
        <v>1470</v>
      </c>
      <c r="AZ54" s="30" t="s">
        <v>1470</v>
      </c>
      <c r="BA54" s="30" t="s">
        <v>1470</v>
      </c>
      <c r="BB54" s="30" t="s">
        <v>1633</v>
      </c>
      <c r="BC54" s="30" t="s">
        <v>1470</v>
      </c>
      <c r="BD54" s="30" t="s">
        <v>1470</v>
      </c>
      <c r="BE54" s="30" t="s">
        <v>1470</v>
      </c>
      <c r="BF54" s="30" t="s">
        <v>1470</v>
      </c>
      <c r="BG54" s="30" t="s">
        <v>1470</v>
      </c>
      <c r="BH54" s="30" t="s">
        <v>1470</v>
      </c>
      <c r="BI54" s="30" t="s">
        <v>1470</v>
      </c>
      <c r="BJ54" s="30" t="s">
        <v>1470</v>
      </c>
      <c r="BK54" s="30" t="s">
        <v>1470</v>
      </c>
      <c r="BL54" s="30" t="s">
        <v>1470</v>
      </c>
      <c r="BM54" s="30" t="s">
        <v>1470</v>
      </c>
      <c r="BN54" s="30" t="s">
        <v>1470</v>
      </c>
      <c r="BO54" s="30" t="s">
        <v>1470</v>
      </c>
      <c r="BP54" s="30" t="s">
        <v>1470</v>
      </c>
      <c r="BQ54" s="30" t="s">
        <v>1470</v>
      </c>
      <c r="BR54" s="30" t="s">
        <v>1470</v>
      </c>
      <c r="BS54" s="30" t="s">
        <v>1470</v>
      </c>
      <c r="BT54" s="30" t="s">
        <v>1470</v>
      </c>
      <c r="BU54" s="30" t="s">
        <v>1470</v>
      </c>
      <c r="BV54" s="30" t="s">
        <v>1470</v>
      </c>
      <c r="BW54" s="30" t="s">
        <v>1470</v>
      </c>
      <c r="BX54" s="30" t="s">
        <v>1470</v>
      </c>
    </row>
    <row r="55" spans="1:76" x14ac:dyDescent="0.2">
      <c r="A55" s="26">
        <v>104014334</v>
      </c>
      <c r="B55" s="31" t="str">
        <f t="shared" si="2"/>
        <v>C:\Users\jilma\OneDrive\Documentos\AGS\2016_BASE_031\Imagenes\104014334.tif</v>
      </c>
      <c r="C55" s="15" t="s">
        <v>500</v>
      </c>
      <c r="D55" s="15" t="s">
        <v>32</v>
      </c>
      <c r="E55" s="15" t="s">
        <v>501</v>
      </c>
      <c r="F55" s="15" t="s">
        <v>1436</v>
      </c>
      <c r="G55" s="15" t="s">
        <v>88</v>
      </c>
      <c r="H55" s="15" t="s">
        <v>1458</v>
      </c>
      <c r="I55" s="15" t="s">
        <v>123</v>
      </c>
      <c r="J55" s="15" t="s">
        <v>59</v>
      </c>
      <c r="K55" s="27">
        <v>11120</v>
      </c>
      <c r="L55" s="28">
        <v>41776</v>
      </c>
      <c r="M55" s="32">
        <f t="shared" si="1"/>
        <v>1.9666666666666666</v>
      </c>
      <c r="N55" s="15" t="s">
        <v>502</v>
      </c>
      <c r="O55" s="15" t="s">
        <v>61</v>
      </c>
      <c r="P55" s="15" t="s">
        <v>39</v>
      </c>
      <c r="Q55" s="28">
        <v>41835</v>
      </c>
      <c r="R55" s="15" t="s">
        <v>215</v>
      </c>
      <c r="S55" s="28">
        <v>41915</v>
      </c>
      <c r="T55" s="28" t="s">
        <v>216</v>
      </c>
      <c r="U55" s="28">
        <v>42200</v>
      </c>
      <c r="V55" s="15" t="s">
        <v>503</v>
      </c>
      <c r="W55" s="26" t="s">
        <v>1392</v>
      </c>
      <c r="X55" s="15" t="s">
        <v>112</v>
      </c>
      <c r="Y55" s="15" t="s">
        <v>218</v>
      </c>
      <c r="Z55" s="29">
        <v>37897</v>
      </c>
      <c r="AA55" s="15" t="s">
        <v>219</v>
      </c>
      <c r="AB55" s="15" t="s">
        <v>195</v>
      </c>
      <c r="AC55" s="15" t="s">
        <v>117</v>
      </c>
      <c r="AD55" s="15" t="s">
        <v>220</v>
      </c>
      <c r="AE55" s="26" t="s">
        <v>221</v>
      </c>
      <c r="AF55" s="15" t="s">
        <v>222</v>
      </c>
      <c r="AG55" s="15" t="s">
        <v>66</v>
      </c>
      <c r="AH55" s="15" t="s">
        <v>223</v>
      </c>
      <c r="AI55" s="15" t="s">
        <v>51</v>
      </c>
      <c r="AJ55" s="15" t="s">
        <v>52</v>
      </c>
      <c r="AK55" s="30" t="s">
        <v>1519</v>
      </c>
      <c r="AL55" s="30" t="s">
        <v>1624</v>
      </c>
      <c r="AM55" s="30" t="s">
        <v>1470</v>
      </c>
      <c r="AN55" s="30" t="s">
        <v>1442</v>
      </c>
      <c r="AO55" s="30" t="s">
        <v>1443</v>
      </c>
      <c r="AP55" s="30" t="s">
        <v>1470</v>
      </c>
      <c r="AQ55" s="30" t="s">
        <v>1470</v>
      </c>
      <c r="AR55" s="30" t="s">
        <v>1470</v>
      </c>
      <c r="AS55" s="30" t="s">
        <v>1470</v>
      </c>
      <c r="AT55" s="30" t="s">
        <v>1470</v>
      </c>
      <c r="AU55" s="30" t="s">
        <v>1470</v>
      </c>
      <c r="AV55" s="30" t="s">
        <v>1470</v>
      </c>
      <c r="AW55" s="30" t="s">
        <v>1632</v>
      </c>
      <c r="AX55" s="30" t="s">
        <v>1470</v>
      </c>
      <c r="AY55" s="30" t="s">
        <v>1470</v>
      </c>
      <c r="AZ55" s="30" t="s">
        <v>1470</v>
      </c>
      <c r="BA55" s="30" t="s">
        <v>1470</v>
      </c>
      <c r="BB55" s="30" t="s">
        <v>1633</v>
      </c>
      <c r="BC55" s="30" t="s">
        <v>1470</v>
      </c>
      <c r="BD55" s="30" t="s">
        <v>1470</v>
      </c>
      <c r="BE55" s="30" t="s">
        <v>1470</v>
      </c>
      <c r="BF55" s="30" t="s">
        <v>1470</v>
      </c>
      <c r="BG55" s="30" t="s">
        <v>1470</v>
      </c>
      <c r="BH55" s="30" t="s">
        <v>1470</v>
      </c>
      <c r="BI55" s="30" t="s">
        <v>1470</v>
      </c>
      <c r="BJ55" s="30" t="s">
        <v>1470</v>
      </c>
      <c r="BK55" s="30" t="s">
        <v>1470</v>
      </c>
      <c r="BL55" s="30" t="s">
        <v>1470</v>
      </c>
      <c r="BM55" s="30" t="s">
        <v>1470</v>
      </c>
      <c r="BN55" s="30" t="s">
        <v>1470</v>
      </c>
      <c r="BO55" s="30" t="s">
        <v>1470</v>
      </c>
      <c r="BP55" s="30" t="s">
        <v>1470</v>
      </c>
      <c r="BQ55" s="30" t="s">
        <v>1470</v>
      </c>
      <c r="BR55" s="30" t="s">
        <v>1470</v>
      </c>
      <c r="BS55" s="30" t="s">
        <v>1470</v>
      </c>
      <c r="BT55" s="30" t="s">
        <v>1470</v>
      </c>
      <c r="BU55" s="30" t="s">
        <v>1470</v>
      </c>
      <c r="BV55" s="30" t="s">
        <v>1470</v>
      </c>
      <c r="BW55" s="30" t="s">
        <v>1470</v>
      </c>
      <c r="BX55" s="30" t="s">
        <v>1470</v>
      </c>
    </row>
    <row r="56" spans="1:76" x14ac:dyDescent="0.2">
      <c r="A56" s="26">
        <v>102845172</v>
      </c>
      <c r="B56" s="31" t="str">
        <f t="shared" si="2"/>
        <v>C:\Users\jilma\OneDrive\Documentos\AGS\2016_BASE_031\Imagenes\102845172.tif</v>
      </c>
      <c r="C56" s="15" t="s">
        <v>504</v>
      </c>
      <c r="D56" s="15" t="s">
        <v>32</v>
      </c>
      <c r="E56" s="15" t="s">
        <v>505</v>
      </c>
      <c r="F56" s="15" t="s">
        <v>1436</v>
      </c>
      <c r="G56" s="15" t="s">
        <v>106</v>
      </c>
      <c r="H56" s="15" t="s">
        <v>1459</v>
      </c>
      <c r="I56" s="15" t="s">
        <v>107</v>
      </c>
      <c r="J56" s="15" t="s">
        <v>59</v>
      </c>
      <c r="K56" s="27">
        <v>11120</v>
      </c>
      <c r="L56" s="28">
        <v>41682</v>
      </c>
      <c r="M56" s="32">
        <f t="shared" si="1"/>
        <v>3.1</v>
      </c>
      <c r="N56" s="15" t="s">
        <v>506</v>
      </c>
      <c r="O56" s="15" t="s">
        <v>61</v>
      </c>
      <c r="P56" s="15" t="s">
        <v>39</v>
      </c>
      <c r="Q56" s="28">
        <v>41775</v>
      </c>
      <c r="R56" s="15" t="s">
        <v>507</v>
      </c>
      <c r="S56" s="28">
        <v>41883</v>
      </c>
      <c r="T56" s="28" t="s">
        <v>448</v>
      </c>
      <c r="U56" s="28">
        <v>42200</v>
      </c>
      <c r="V56" s="15" t="s">
        <v>261</v>
      </c>
      <c r="W56" s="26" t="s">
        <v>1390</v>
      </c>
      <c r="X56" s="15" t="s">
        <v>112</v>
      </c>
      <c r="Y56" s="15" t="s">
        <v>47</v>
      </c>
      <c r="Z56" s="29" t="s">
        <v>47</v>
      </c>
      <c r="AA56" s="15" t="s">
        <v>219</v>
      </c>
      <c r="AB56" s="15" t="s">
        <v>195</v>
      </c>
      <c r="AC56" s="15" t="s">
        <v>117</v>
      </c>
      <c r="AD56" s="15" t="s">
        <v>220</v>
      </c>
      <c r="AE56" s="26" t="s">
        <v>221</v>
      </c>
      <c r="AF56" s="15" t="s">
        <v>222</v>
      </c>
      <c r="AG56" s="15" t="s">
        <v>66</v>
      </c>
      <c r="AH56" s="15" t="s">
        <v>223</v>
      </c>
      <c r="AI56" s="15" t="s">
        <v>51</v>
      </c>
      <c r="AJ56" s="15" t="s">
        <v>52</v>
      </c>
      <c r="AK56" s="30" t="s">
        <v>1520</v>
      </c>
      <c r="AL56" s="30" t="s">
        <v>1624</v>
      </c>
      <c r="AM56" s="30" t="s">
        <v>1470</v>
      </c>
      <c r="AN56" s="30" t="s">
        <v>1442</v>
      </c>
      <c r="AO56" s="30" t="s">
        <v>1443</v>
      </c>
      <c r="AP56" s="30" t="s">
        <v>1470</v>
      </c>
      <c r="AQ56" s="30" t="s">
        <v>1470</v>
      </c>
      <c r="AR56" s="30" t="s">
        <v>1470</v>
      </c>
      <c r="AS56" s="30" t="s">
        <v>1470</v>
      </c>
      <c r="AT56" s="30" t="s">
        <v>1470</v>
      </c>
      <c r="AU56" s="30" t="s">
        <v>1470</v>
      </c>
      <c r="AV56" s="30" t="s">
        <v>1470</v>
      </c>
      <c r="AW56" s="30" t="s">
        <v>1632</v>
      </c>
      <c r="AX56" s="30" t="s">
        <v>1470</v>
      </c>
      <c r="AY56" s="30" t="s">
        <v>1470</v>
      </c>
      <c r="AZ56" s="30" t="s">
        <v>1470</v>
      </c>
      <c r="BA56" s="30" t="s">
        <v>1470</v>
      </c>
      <c r="BB56" s="30" t="s">
        <v>1470</v>
      </c>
      <c r="BC56" s="30" t="s">
        <v>1470</v>
      </c>
      <c r="BD56" s="30" t="s">
        <v>1470</v>
      </c>
      <c r="BE56" s="30" t="s">
        <v>1470</v>
      </c>
      <c r="BF56" s="30" t="s">
        <v>1470</v>
      </c>
      <c r="BG56" s="30" t="s">
        <v>1470</v>
      </c>
      <c r="BH56" s="30" t="s">
        <v>1470</v>
      </c>
      <c r="BI56" s="30" t="s">
        <v>1470</v>
      </c>
      <c r="BJ56" s="30" t="s">
        <v>1470</v>
      </c>
      <c r="BK56" s="30" t="s">
        <v>1470</v>
      </c>
      <c r="BL56" s="30" t="s">
        <v>1470</v>
      </c>
      <c r="BM56" s="30" t="s">
        <v>1470</v>
      </c>
      <c r="BN56" s="30" t="s">
        <v>1470</v>
      </c>
      <c r="BO56" s="30" t="s">
        <v>1470</v>
      </c>
      <c r="BP56" s="30" t="s">
        <v>1470</v>
      </c>
      <c r="BQ56" s="30" t="s">
        <v>1470</v>
      </c>
      <c r="BR56" s="30" t="s">
        <v>1470</v>
      </c>
      <c r="BS56" s="30" t="s">
        <v>1470</v>
      </c>
      <c r="BT56" s="30" t="s">
        <v>1470</v>
      </c>
      <c r="BU56" s="30" t="s">
        <v>1470</v>
      </c>
      <c r="BV56" s="30" t="s">
        <v>1470</v>
      </c>
      <c r="BW56" s="30" t="s">
        <v>1470</v>
      </c>
      <c r="BX56" s="30" t="s">
        <v>1470</v>
      </c>
    </row>
    <row r="57" spans="1:76" x14ac:dyDescent="0.2">
      <c r="A57" s="26">
        <v>109328656</v>
      </c>
      <c r="B57" s="31" t="str">
        <f t="shared" si="2"/>
        <v>C:\Users\jilma\OneDrive\Documentos\AGS\2016_BASE_031\Imagenes\109328656.tif</v>
      </c>
      <c r="C57" s="15" t="s">
        <v>508</v>
      </c>
      <c r="D57" s="15" t="s">
        <v>412</v>
      </c>
      <c r="E57" s="15" t="s">
        <v>509</v>
      </c>
      <c r="F57" s="15" t="s">
        <v>1436</v>
      </c>
      <c r="G57" s="15" t="s">
        <v>88</v>
      </c>
      <c r="H57" s="15" t="s">
        <v>1449</v>
      </c>
      <c r="I57" s="15" t="s">
        <v>510</v>
      </c>
      <c r="J57" s="15" t="s">
        <v>59</v>
      </c>
      <c r="K57" s="27">
        <v>2340</v>
      </c>
      <c r="L57" s="28">
        <v>41857</v>
      </c>
      <c r="M57" s="32">
        <f t="shared" si="1"/>
        <v>8.4</v>
      </c>
      <c r="N57" s="15" t="s">
        <v>511</v>
      </c>
      <c r="O57" s="15" t="s">
        <v>61</v>
      </c>
      <c r="P57" s="15" t="s">
        <v>39</v>
      </c>
      <c r="Q57" s="28">
        <v>42109</v>
      </c>
      <c r="R57" s="15" t="s">
        <v>512</v>
      </c>
      <c r="S57" s="28">
        <v>42200</v>
      </c>
      <c r="T57" s="28" t="s">
        <v>47</v>
      </c>
      <c r="U57" s="28" t="s">
        <v>47</v>
      </c>
      <c r="V57" s="15" t="s">
        <v>513</v>
      </c>
      <c r="W57" s="26" t="s">
        <v>1420</v>
      </c>
      <c r="X57" s="15" t="s">
        <v>47</v>
      </c>
      <c r="Y57" s="15" t="s">
        <v>485</v>
      </c>
      <c r="Z57" s="29">
        <v>39538</v>
      </c>
      <c r="AA57" s="15" t="s">
        <v>47</v>
      </c>
      <c r="AB57" s="15" t="s">
        <v>47</v>
      </c>
      <c r="AC57" s="15" t="s">
        <v>47</v>
      </c>
      <c r="AD57" s="15" t="s">
        <v>47</v>
      </c>
      <c r="AE57" s="26" t="s">
        <v>47</v>
      </c>
      <c r="AF57" s="15" t="s">
        <v>486</v>
      </c>
      <c r="AG57" s="15" t="s">
        <v>66</v>
      </c>
      <c r="AH57" s="15" t="s">
        <v>487</v>
      </c>
      <c r="AI57" s="15" t="s">
        <v>136</v>
      </c>
      <c r="AJ57" s="15" t="s">
        <v>52</v>
      </c>
      <c r="AK57" s="30" t="s">
        <v>1470</v>
      </c>
      <c r="AL57" s="30" t="s">
        <v>1624</v>
      </c>
      <c r="AM57" s="30" t="s">
        <v>1470</v>
      </c>
      <c r="AN57" s="30" t="s">
        <v>1445</v>
      </c>
      <c r="AO57" s="30" t="s">
        <v>1444</v>
      </c>
      <c r="AP57" s="30" t="s">
        <v>1470</v>
      </c>
      <c r="AQ57" s="30" t="s">
        <v>1470</v>
      </c>
      <c r="AR57" s="30" t="s">
        <v>1470</v>
      </c>
      <c r="AS57" s="30" t="s">
        <v>1470</v>
      </c>
      <c r="AT57" s="30" t="s">
        <v>1470</v>
      </c>
      <c r="AU57" s="30" t="s">
        <v>1470</v>
      </c>
      <c r="AV57" s="30" t="s">
        <v>1470</v>
      </c>
      <c r="AW57" s="30" t="s">
        <v>1470</v>
      </c>
      <c r="AX57" s="30" t="s">
        <v>1470</v>
      </c>
      <c r="AY57" s="30" t="s">
        <v>1470</v>
      </c>
      <c r="AZ57" s="30" t="s">
        <v>1470</v>
      </c>
      <c r="BA57" s="30" t="s">
        <v>1470</v>
      </c>
      <c r="BB57" s="30" t="s">
        <v>1470</v>
      </c>
      <c r="BC57" s="30" t="s">
        <v>1470</v>
      </c>
      <c r="BD57" s="30" t="s">
        <v>1470</v>
      </c>
      <c r="BE57" s="30" t="s">
        <v>1470</v>
      </c>
      <c r="BF57" s="30" t="s">
        <v>1470</v>
      </c>
      <c r="BG57" s="30" t="s">
        <v>1470</v>
      </c>
      <c r="BH57" s="30" t="s">
        <v>1470</v>
      </c>
      <c r="BI57" s="30" t="s">
        <v>1470</v>
      </c>
      <c r="BJ57" s="30" t="s">
        <v>1470</v>
      </c>
      <c r="BK57" s="30" t="s">
        <v>1470</v>
      </c>
      <c r="BL57" s="30" t="s">
        <v>1470</v>
      </c>
      <c r="BM57" s="30" t="s">
        <v>1470</v>
      </c>
      <c r="BN57" s="30" t="s">
        <v>1470</v>
      </c>
      <c r="BO57" s="30" t="s">
        <v>1470</v>
      </c>
      <c r="BP57" s="30" t="s">
        <v>1470</v>
      </c>
      <c r="BQ57" s="30" t="s">
        <v>1470</v>
      </c>
      <c r="BR57" s="30" t="s">
        <v>1444</v>
      </c>
      <c r="BS57" s="30" t="s">
        <v>1470</v>
      </c>
      <c r="BT57" s="30" t="s">
        <v>1470</v>
      </c>
      <c r="BU57" s="30" t="s">
        <v>1470</v>
      </c>
      <c r="BV57" s="30" t="s">
        <v>1470</v>
      </c>
      <c r="BW57" s="30" t="s">
        <v>1470</v>
      </c>
      <c r="BX57" s="30" t="s">
        <v>1470</v>
      </c>
    </row>
    <row r="58" spans="1:76" x14ac:dyDescent="0.2">
      <c r="A58" s="26">
        <v>106410134</v>
      </c>
      <c r="B58" s="31" t="str">
        <f t="shared" si="2"/>
        <v>C:\Users\jilma\OneDrive\Documentos\AGS\2016_BASE_031\Imagenes\106410134.tif</v>
      </c>
      <c r="C58" s="15" t="s">
        <v>514</v>
      </c>
      <c r="D58" s="15" t="s">
        <v>32</v>
      </c>
      <c r="E58" s="15" t="s">
        <v>509</v>
      </c>
      <c r="F58" s="15" t="s">
        <v>1436</v>
      </c>
      <c r="G58" s="15" t="s">
        <v>106</v>
      </c>
      <c r="H58" s="15" t="s">
        <v>1450</v>
      </c>
      <c r="I58" s="15" t="s">
        <v>510</v>
      </c>
      <c r="J58" s="15" t="s">
        <v>59</v>
      </c>
      <c r="K58" s="27">
        <v>23400</v>
      </c>
      <c r="L58" s="28">
        <v>41862</v>
      </c>
      <c r="M58" s="32">
        <f t="shared" si="1"/>
        <v>3.3</v>
      </c>
      <c r="N58" s="15" t="s">
        <v>515</v>
      </c>
      <c r="O58" s="15" t="s">
        <v>61</v>
      </c>
      <c r="P58" s="15" t="s">
        <v>39</v>
      </c>
      <c r="Q58" s="28">
        <v>41961</v>
      </c>
      <c r="R58" s="15" t="s">
        <v>109</v>
      </c>
      <c r="S58" s="28">
        <v>41997</v>
      </c>
      <c r="T58" s="28" t="s">
        <v>177</v>
      </c>
      <c r="U58" s="28">
        <v>42200</v>
      </c>
      <c r="V58" s="15" t="s">
        <v>128</v>
      </c>
      <c r="W58" s="26" t="s">
        <v>1382</v>
      </c>
      <c r="X58" s="15" t="s">
        <v>112</v>
      </c>
      <c r="Y58" s="15" t="s">
        <v>516</v>
      </c>
      <c r="Z58" s="29" t="s">
        <v>517</v>
      </c>
      <c r="AA58" s="15" t="s">
        <v>518</v>
      </c>
      <c r="AB58" s="15" t="s">
        <v>116</v>
      </c>
      <c r="AC58" s="15" t="s">
        <v>117</v>
      </c>
      <c r="AD58" s="15" t="s">
        <v>519</v>
      </c>
      <c r="AE58" s="26" t="s">
        <v>517</v>
      </c>
      <c r="AF58" s="15" t="s">
        <v>520</v>
      </c>
      <c r="AG58" s="15" t="s">
        <v>49</v>
      </c>
      <c r="AH58" s="15" t="s">
        <v>521</v>
      </c>
      <c r="AI58" s="15" t="s">
        <v>136</v>
      </c>
      <c r="AJ58" s="15" t="s">
        <v>52</v>
      </c>
      <c r="AK58" s="30" t="s">
        <v>1470</v>
      </c>
      <c r="AL58" s="30" t="s">
        <v>1624</v>
      </c>
      <c r="AM58" s="30" t="s">
        <v>1470</v>
      </c>
      <c r="AN58" s="30" t="s">
        <v>1445</v>
      </c>
      <c r="AO58" s="30" t="s">
        <v>1444</v>
      </c>
      <c r="AP58" s="30" t="s">
        <v>1470</v>
      </c>
      <c r="AQ58" s="30" t="s">
        <v>1470</v>
      </c>
      <c r="AR58" s="30" t="s">
        <v>1470</v>
      </c>
      <c r="AS58" s="30" t="s">
        <v>1470</v>
      </c>
      <c r="AT58" s="30" t="s">
        <v>1470</v>
      </c>
      <c r="AU58" s="30" t="s">
        <v>1470</v>
      </c>
      <c r="AV58" s="30" t="s">
        <v>1470</v>
      </c>
      <c r="AW58" s="30" t="s">
        <v>1470</v>
      </c>
      <c r="AX58" s="30" t="s">
        <v>1470</v>
      </c>
      <c r="AY58" s="30" t="s">
        <v>1470</v>
      </c>
      <c r="AZ58" s="30" t="s">
        <v>1444</v>
      </c>
      <c r="BA58" s="30" t="s">
        <v>1470</v>
      </c>
      <c r="BB58" s="30" t="s">
        <v>1470</v>
      </c>
      <c r="BC58" s="30" t="s">
        <v>1470</v>
      </c>
      <c r="BD58" s="30" t="s">
        <v>1470</v>
      </c>
      <c r="BE58" s="30" t="s">
        <v>1470</v>
      </c>
      <c r="BF58" s="30" t="s">
        <v>1470</v>
      </c>
      <c r="BG58" s="30" t="s">
        <v>1470</v>
      </c>
      <c r="BH58" s="30" t="s">
        <v>1470</v>
      </c>
      <c r="BI58" s="30" t="s">
        <v>1470</v>
      </c>
      <c r="BJ58" s="30" t="s">
        <v>1470</v>
      </c>
      <c r="BK58" s="30" t="s">
        <v>1470</v>
      </c>
      <c r="BL58" s="30" t="s">
        <v>1470</v>
      </c>
      <c r="BM58" s="30" t="s">
        <v>1470</v>
      </c>
      <c r="BN58" s="30" t="s">
        <v>1470</v>
      </c>
      <c r="BO58" s="30" t="s">
        <v>1470</v>
      </c>
      <c r="BP58" s="30" t="s">
        <v>1470</v>
      </c>
      <c r="BQ58" s="30" t="s">
        <v>1470</v>
      </c>
      <c r="BR58" s="30" t="s">
        <v>1470</v>
      </c>
      <c r="BS58" s="30" t="s">
        <v>1470</v>
      </c>
      <c r="BT58" s="30" t="s">
        <v>1470</v>
      </c>
      <c r="BU58" s="30" t="s">
        <v>1470</v>
      </c>
      <c r="BV58" s="30" t="s">
        <v>1470</v>
      </c>
      <c r="BW58" s="30" t="s">
        <v>1470</v>
      </c>
      <c r="BX58" s="30" t="s">
        <v>1470</v>
      </c>
    </row>
    <row r="59" spans="1:76" x14ac:dyDescent="0.2">
      <c r="A59" s="26">
        <v>25809201</v>
      </c>
      <c r="B59" s="31" t="str">
        <f t="shared" si="2"/>
        <v>C:\Users\jilma\OneDrive\Documentos\AGS\2016_BASE_031\Imagenes\25809201.tif</v>
      </c>
      <c r="C59" s="15" t="s">
        <v>522</v>
      </c>
      <c r="D59" s="15" t="s">
        <v>32</v>
      </c>
      <c r="E59" s="15" t="s">
        <v>523</v>
      </c>
      <c r="F59" s="15" t="s">
        <v>1436</v>
      </c>
      <c r="G59" s="15" t="s">
        <v>88</v>
      </c>
      <c r="H59" s="15" t="s">
        <v>1449</v>
      </c>
      <c r="I59" s="15" t="s">
        <v>524</v>
      </c>
      <c r="J59" s="15" t="s">
        <v>59</v>
      </c>
      <c r="K59" s="27">
        <v>27200</v>
      </c>
      <c r="L59" s="28">
        <v>40543</v>
      </c>
      <c r="M59" s="32">
        <f t="shared" si="1"/>
        <v>29.866666666666667</v>
      </c>
      <c r="N59" s="15" t="s">
        <v>525</v>
      </c>
      <c r="O59" s="15" t="s">
        <v>38</v>
      </c>
      <c r="P59" s="15" t="s">
        <v>39</v>
      </c>
      <c r="Q59" s="28">
        <v>41439</v>
      </c>
      <c r="R59" s="15" t="s">
        <v>311</v>
      </c>
      <c r="S59" s="28" t="s">
        <v>312</v>
      </c>
      <c r="T59" s="28" t="s">
        <v>313</v>
      </c>
      <c r="U59" s="28">
        <v>41684</v>
      </c>
      <c r="V59" s="15" t="s">
        <v>526</v>
      </c>
      <c r="W59" s="26" t="s">
        <v>1372</v>
      </c>
      <c r="X59" s="15" t="s">
        <v>315</v>
      </c>
      <c r="Y59" s="15" t="s">
        <v>527</v>
      </c>
      <c r="Z59" s="29" t="s">
        <v>47</v>
      </c>
      <c r="AA59" s="15" t="s">
        <v>528</v>
      </c>
      <c r="AB59" s="15" t="s">
        <v>116</v>
      </c>
      <c r="AC59" s="15" t="s">
        <v>451</v>
      </c>
      <c r="AD59" s="15" t="s">
        <v>529</v>
      </c>
      <c r="AE59" s="26" t="s">
        <v>530</v>
      </c>
      <c r="AF59" s="15" t="s">
        <v>531</v>
      </c>
      <c r="AG59" s="15" t="s">
        <v>49</v>
      </c>
      <c r="AH59" s="15" t="s">
        <v>532</v>
      </c>
      <c r="AI59" s="15" t="s">
        <v>51</v>
      </c>
      <c r="AJ59" s="15" t="s">
        <v>52</v>
      </c>
      <c r="AK59" s="30" t="s">
        <v>1521</v>
      </c>
      <c r="AL59" s="30" t="s">
        <v>1624</v>
      </c>
      <c r="AM59" s="30" t="s">
        <v>1470</v>
      </c>
      <c r="AN59" s="30" t="s">
        <v>1442</v>
      </c>
      <c r="AO59" s="30" t="s">
        <v>1443</v>
      </c>
      <c r="AP59" s="30" t="s">
        <v>1470</v>
      </c>
      <c r="AQ59" s="30" t="s">
        <v>1631</v>
      </c>
      <c r="AR59" s="30" t="s">
        <v>1632</v>
      </c>
      <c r="AS59" s="30" t="s">
        <v>1470</v>
      </c>
      <c r="AT59" s="30" t="s">
        <v>1470</v>
      </c>
      <c r="AU59" s="30" t="s">
        <v>1470</v>
      </c>
      <c r="AV59" s="30" t="s">
        <v>1470</v>
      </c>
      <c r="AW59" s="30" t="s">
        <v>1470</v>
      </c>
      <c r="AX59" s="30" t="s">
        <v>1470</v>
      </c>
      <c r="AY59" s="30" t="s">
        <v>1470</v>
      </c>
      <c r="AZ59" s="30" t="s">
        <v>1470</v>
      </c>
      <c r="BA59" s="30" t="s">
        <v>1470</v>
      </c>
      <c r="BB59" s="30" t="s">
        <v>1470</v>
      </c>
      <c r="BC59" s="30" t="s">
        <v>1470</v>
      </c>
      <c r="BD59" s="30" t="s">
        <v>1470</v>
      </c>
      <c r="BE59" s="30" t="s">
        <v>1470</v>
      </c>
      <c r="BF59" s="30" t="s">
        <v>1470</v>
      </c>
      <c r="BG59" s="30" t="s">
        <v>1470</v>
      </c>
      <c r="BH59" s="30" t="s">
        <v>1470</v>
      </c>
      <c r="BI59" s="30" t="s">
        <v>1470</v>
      </c>
      <c r="BJ59" s="30" t="s">
        <v>1470</v>
      </c>
      <c r="BK59" s="30" t="s">
        <v>1470</v>
      </c>
      <c r="BL59" s="30" t="s">
        <v>1470</v>
      </c>
      <c r="BM59" s="30" t="s">
        <v>1470</v>
      </c>
      <c r="BN59" s="30" t="s">
        <v>1470</v>
      </c>
      <c r="BO59" s="30" t="s">
        <v>1470</v>
      </c>
      <c r="BP59" s="30" t="s">
        <v>1470</v>
      </c>
      <c r="BQ59" s="30" t="s">
        <v>1470</v>
      </c>
      <c r="BR59" s="30" t="s">
        <v>1470</v>
      </c>
      <c r="BS59" s="30" t="s">
        <v>1470</v>
      </c>
      <c r="BT59" s="30" t="s">
        <v>1470</v>
      </c>
      <c r="BU59" s="30" t="s">
        <v>1470</v>
      </c>
      <c r="BV59" s="30" t="s">
        <v>1470</v>
      </c>
      <c r="BW59" s="30" t="s">
        <v>1470</v>
      </c>
      <c r="BX59" s="30" t="s">
        <v>1470</v>
      </c>
    </row>
    <row r="60" spans="1:76" x14ac:dyDescent="0.2">
      <c r="A60" s="26">
        <v>109868845</v>
      </c>
      <c r="B60" s="31" t="str">
        <f t="shared" si="2"/>
        <v>C:\Users\jilma\OneDrive\Documentos\AGS\2016_BASE_031\Imagenes\109868845.tif</v>
      </c>
      <c r="C60" s="15" t="s">
        <v>533</v>
      </c>
      <c r="D60" s="15" t="s">
        <v>53</v>
      </c>
      <c r="E60" s="15" t="s">
        <v>534</v>
      </c>
      <c r="F60" s="15" t="s">
        <v>1436</v>
      </c>
      <c r="G60" s="15" t="s">
        <v>88</v>
      </c>
      <c r="H60" s="15" t="s">
        <v>1449</v>
      </c>
      <c r="I60" s="15" t="s">
        <v>123</v>
      </c>
      <c r="J60" s="15" t="s">
        <v>59</v>
      </c>
      <c r="K60" s="27">
        <v>15960</v>
      </c>
      <c r="L60" s="28">
        <v>41821</v>
      </c>
      <c r="M60" s="32">
        <f t="shared" si="1"/>
        <v>10.766666666666667</v>
      </c>
      <c r="N60" s="15" t="s">
        <v>535</v>
      </c>
      <c r="O60" s="15" t="s">
        <v>61</v>
      </c>
      <c r="P60" s="15" t="s">
        <v>39</v>
      </c>
      <c r="Q60" s="28">
        <v>42144</v>
      </c>
      <c r="R60" s="15" t="s">
        <v>459</v>
      </c>
      <c r="S60" s="28">
        <v>42222</v>
      </c>
      <c r="T60" s="28" t="s">
        <v>460</v>
      </c>
      <c r="U60" s="28">
        <v>42356</v>
      </c>
      <c r="V60" s="15" t="s">
        <v>536</v>
      </c>
      <c r="W60" s="26" t="s">
        <v>1410</v>
      </c>
      <c r="X60" s="15" t="s">
        <v>462</v>
      </c>
      <c r="Y60" s="15" t="s">
        <v>537</v>
      </c>
      <c r="Z60" s="29" t="s">
        <v>538</v>
      </c>
      <c r="AA60" s="15" t="s">
        <v>47</v>
      </c>
      <c r="AB60" s="15" t="s">
        <v>47</v>
      </c>
      <c r="AC60" s="15" t="s">
        <v>47</v>
      </c>
      <c r="AD60" s="15" t="s">
        <v>47</v>
      </c>
      <c r="AE60" s="26" t="s">
        <v>47</v>
      </c>
      <c r="AF60" s="15" t="s">
        <v>539</v>
      </c>
      <c r="AG60" s="15" t="s">
        <v>49</v>
      </c>
      <c r="AH60" s="15" t="s">
        <v>181</v>
      </c>
      <c r="AI60" s="15" t="s">
        <v>136</v>
      </c>
      <c r="AJ60" s="15" t="s">
        <v>52</v>
      </c>
      <c r="AK60" s="30" t="s">
        <v>1470</v>
      </c>
      <c r="AL60" s="30" t="s">
        <v>1624</v>
      </c>
      <c r="AM60" s="30" t="s">
        <v>1470</v>
      </c>
      <c r="AN60" s="30" t="s">
        <v>1445</v>
      </c>
      <c r="AO60" s="30" t="s">
        <v>1444</v>
      </c>
      <c r="AP60" s="30" t="s">
        <v>1470</v>
      </c>
      <c r="AQ60" s="30" t="s">
        <v>1470</v>
      </c>
      <c r="AR60" s="30" t="s">
        <v>1470</v>
      </c>
      <c r="AS60" s="30" t="s">
        <v>1470</v>
      </c>
      <c r="AT60" s="30" t="s">
        <v>1470</v>
      </c>
      <c r="AU60" s="30" t="s">
        <v>1470</v>
      </c>
      <c r="AV60" s="30" t="s">
        <v>1470</v>
      </c>
      <c r="AW60" s="30" t="s">
        <v>1470</v>
      </c>
      <c r="AX60" s="30" t="s">
        <v>1470</v>
      </c>
      <c r="AY60" s="30" t="s">
        <v>1470</v>
      </c>
      <c r="AZ60" s="30" t="s">
        <v>1470</v>
      </c>
      <c r="BA60" s="30" t="s">
        <v>1470</v>
      </c>
      <c r="BB60" s="30" t="s">
        <v>1470</v>
      </c>
      <c r="BC60" s="30" t="s">
        <v>1470</v>
      </c>
      <c r="BD60" s="30" t="s">
        <v>1470</v>
      </c>
      <c r="BE60" s="30" t="s">
        <v>1470</v>
      </c>
      <c r="BF60" s="30" t="s">
        <v>1470</v>
      </c>
      <c r="BG60" s="30" t="s">
        <v>1470</v>
      </c>
      <c r="BH60" s="30" t="s">
        <v>1470</v>
      </c>
      <c r="BI60" s="30" t="s">
        <v>1470</v>
      </c>
      <c r="BJ60" s="30" t="s">
        <v>1470</v>
      </c>
      <c r="BK60" s="30" t="s">
        <v>1444</v>
      </c>
      <c r="BL60" s="30" t="s">
        <v>1470</v>
      </c>
      <c r="BM60" s="30" t="s">
        <v>1470</v>
      </c>
      <c r="BN60" s="30" t="s">
        <v>1470</v>
      </c>
      <c r="BO60" s="30" t="s">
        <v>1470</v>
      </c>
      <c r="BP60" s="30" t="s">
        <v>1470</v>
      </c>
      <c r="BQ60" s="30" t="s">
        <v>1470</v>
      </c>
      <c r="BR60" s="30" t="s">
        <v>1470</v>
      </c>
      <c r="BS60" s="30" t="s">
        <v>1470</v>
      </c>
      <c r="BT60" s="30" t="s">
        <v>1470</v>
      </c>
      <c r="BU60" s="30" t="s">
        <v>1470</v>
      </c>
      <c r="BV60" s="30" t="s">
        <v>1470</v>
      </c>
      <c r="BW60" s="30" t="s">
        <v>1470</v>
      </c>
      <c r="BX60" s="30" t="s">
        <v>1470</v>
      </c>
    </row>
    <row r="61" spans="1:76" x14ac:dyDescent="0.2">
      <c r="A61" s="26">
        <v>106947459</v>
      </c>
      <c r="B61" s="31" t="str">
        <f t="shared" si="2"/>
        <v>C:\Users\jilma\OneDrive\Documentos\AGS\2016_BASE_031\Imagenes\106947459.tif</v>
      </c>
      <c r="C61" s="15" t="s">
        <v>540</v>
      </c>
      <c r="D61" s="15" t="s">
        <v>32</v>
      </c>
      <c r="E61" s="15" t="s">
        <v>541</v>
      </c>
      <c r="F61" s="15" t="s">
        <v>1436</v>
      </c>
      <c r="G61" s="15" t="s">
        <v>88</v>
      </c>
      <c r="H61" s="15" t="s">
        <v>1449</v>
      </c>
      <c r="I61" s="15" t="s">
        <v>123</v>
      </c>
      <c r="J61" s="15" t="s">
        <v>59</v>
      </c>
      <c r="K61" s="27">
        <v>4560</v>
      </c>
      <c r="L61" s="28">
        <v>41895</v>
      </c>
      <c r="M61" s="32">
        <f t="shared" si="1"/>
        <v>3.1</v>
      </c>
      <c r="N61" s="15" t="s">
        <v>542</v>
      </c>
      <c r="O61" s="15" t="s">
        <v>61</v>
      </c>
      <c r="P61" s="15" t="s">
        <v>39</v>
      </c>
      <c r="Q61" s="28">
        <v>41988</v>
      </c>
      <c r="R61" s="15" t="s">
        <v>168</v>
      </c>
      <c r="S61" s="28" t="s">
        <v>543</v>
      </c>
      <c r="T61" s="28" t="s">
        <v>226</v>
      </c>
      <c r="U61" s="28">
        <v>42291</v>
      </c>
      <c r="V61" s="15" t="s">
        <v>449</v>
      </c>
      <c r="W61" s="26" t="s">
        <v>1390</v>
      </c>
      <c r="X61" s="15" t="s">
        <v>159</v>
      </c>
      <c r="Y61" s="15" t="s">
        <v>113</v>
      </c>
      <c r="Z61" s="29" t="s">
        <v>47</v>
      </c>
      <c r="AA61" s="15" t="s">
        <v>115</v>
      </c>
      <c r="AB61" s="15" t="s">
        <v>116</v>
      </c>
      <c r="AC61" s="15" t="s">
        <v>287</v>
      </c>
      <c r="AD61" s="15" t="s">
        <v>118</v>
      </c>
      <c r="AE61" s="26" t="s">
        <v>544</v>
      </c>
      <c r="AF61" s="15" t="s">
        <v>119</v>
      </c>
      <c r="AG61" s="15" t="s">
        <v>66</v>
      </c>
      <c r="AH61" s="15" t="s">
        <v>120</v>
      </c>
      <c r="AI61" s="15" t="s">
        <v>136</v>
      </c>
      <c r="AJ61" s="15" t="s">
        <v>52</v>
      </c>
      <c r="AK61" s="30" t="s">
        <v>1470</v>
      </c>
      <c r="AL61" s="30" t="s">
        <v>1624</v>
      </c>
      <c r="AM61" s="30" t="s">
        <v>1470</v>
      </c>
      <c r="AN61" s="30" t="s">
        <v>1445</v>
      </c>
      <c r="AO61" s="30" t="s">
        <v>1444</v>
      </c>
      <c r="AP61" s="30" t="s">
        <v>1470</v>
      </c>
      <c r="AQ61" s="30" t="s">
        <v>1470</v>
      </c>
      <c r="AR61" s="30" t="s">
        <v>1470</v>
      </c>
      <c r="AS61" s="30" t="s">
        <v>1470</v>
      </c>
      <c r="AT61" s="30" t="s">
        <v>1470</v>
      </c>
      <c r="AU61" s="30" t="s">
        <v>1470</v>
      </c>
      <c r="AV61" s="30" t="s">
        <v>1470</v>
      </c>
      <c r="AW61" s="30" t="s">
        <v>1632</v>
      </c>
      <c r="AX61" s="30" t="s">
        <v>1470</v>
      </c>
      <c r="AY61" s="30" t="s">
        <v>1470</v>
      </c>
      <c r="AZ61" s="30" t="s">
        <v>1470</v>
      </c>
      <c r="BA61" s="30" t="s">
        <v>1470</v>
      </c>
      <c r="BB61" s="30" t="s">
        <v>1470</v>
      </c>
      <c r="BC61" s="30" t="s">
        <v>1470</v>
      </c>
      <c r="BD61" s="30" t="s">
        <v>1470</v>
      </c>
      <c r="BE61" s="30" t="s">
        <v>1470</v>
      </c>
      <c r="BF61" s="30" t="s">
        <v>1470</v>
      </c>
      <c r="BG61" s="30" t="s">
        <v>1470</v>
      </c>
      <c r="BH61" s="30" t="s">
        <v>1470</v>
      </c>
      <c r="BI61" s="30" t="s">
        <v>1470</v>
      </c>
      <c r="BJ61" s="30" t="s">
        <v>1470</v>
      </c>
      <c r="BK61" s="30" t="s">
        <v>1470</v>
      </c>
      <c r="BL61" s="30" t="s">
        <v>1470</v>
      </c>
      <c r="BM61" s="30" t="s">
        <v>1470</v>
      </c>
      <c r="BN61" s="30" t="s">
        <v>1470</v>
      </c>
      <c r="BO61" s="30" t="s">
        <v>1470</v>
      </c>
      <c r="BP61" s="30" t="s">
        <v>1470</v>
      </c>
      <c r="BQ61" s="30" t="s">
        <v>1470</v>
      </c>
      <c r="BR61" s="30" t="s">
        <v>1470</v>
      </c>
      <c r="BS61" s="30" t="s">
        <v>1470</v>
      </c>
      <c r="BT61" s="30" t="s">
        <v>1470</v>
      </c>
      <c r="BU61" s="30" t="s">
        <v>1470</v>
      </c>
      <c r="BV61" s="30" t="s">
        <v>1470</v>
      </c>
      <c r="BW61" s="30" t="s">
        <v>1470</v>
      </c>
      <c r="BX61" s="30" t="s">
        <v>1470</v>
      </c>
    </row>
    <row r="62" spans="1:76" x14ac:dyDescent="0.2">
      <c r="A62" s="26">
        <v>107448883</v>
      </c>
      <c r="B62" s="31" t="str">
        <f t="shared" si="2"/>
        <v>C:\Users\jilma\OneDrive\Documentos\AGS\2016_BASE_031\Imagenes\107448883.tif</v>
      </c>
      <c r="C62" s="15" t="s">
        <v>545</v>
      </c>
      <c r="D62" s="15" t="s">
        <v>32</v>
      </c>
      <c r="E62" s="15" t="s">
        <v>541</v>
      </c>
      <c r="F62" s="15" t="s">
        <v>1436</v>
      </c>
      <c r="G62" s="15" t="s">
        <v>546</v>
      </c>
      <c r="H62" s="15" t="s">
        <v>1459</v>
      </c>
      <c r="I62" s="15" t="s">
        <v>123</v>
      </c>
      <c r="J62" s="15" t="s">
        <v>59</v>
      </c>
      <c r="K62" s="27">
        <v>4560</v>
      </c>
      <c r="L62" s="28">
        <v>41902</v>
      </c>
      <c r="M62" s="32">
        <f t="shared" si="1"/>
        <v>3.9</v>
      </c>
      <c r="N62" s="15" t="s">
        <v>547</v>
      </c>
      <c r="O62" s="15" t="s">
        <v>548</v>
      </c>
      <c r="P62" s="15" t="s">
        <v>39</v>
      </c>
      <c r="Q62" s="28">
        <v>42019</v>
      </c>
      <c r="R62" s="15" t="s">
        <v>148</v>
      </c>
      <c r="S62" s="28">
        <v>42087</v>
      </c>
      <c r="T62" s="28" t="s">
        <v>47</v>
      </c>
      <c r="U62" s="28" t="s">
        <v>47</v>
      </c>
      <c r="V62" s="15" t="s">
        <v>449</v>
      </c>
      <c r="W62" s="26" t="s">
        <v>1390</v>
      </c>
      <c r="X62" s="15" t="s">
        <v>47</v>
      </c>
      <c r="Y62" s="15" t="s">
        <v>549</v>
      </c>
      <c r="Z62" s="29" t="s">
        <v>47</v>
      </c>
      <c r="AA62" s="15" t="s">
        <v>550</v>
      </c>
      <c r="AB62" s="15" t="s">
        <v>116</v>
      </c>
      <c r="AC62" s="15" t="s">
        <v>287</v>
      </c>
      <c r="AD62" s="15" t="s">
        <v>551</v>
      </c>
      <c r="AE62" s="26" t="s">
        <v>552</v>
      </c>
      <c r="AF62" s="15" t="s">
        <v>553</v>
      </c>
      <c r="AG62" s="15" t="s">
        <v>66</v>
      </c>
      <c r="AH62" s="15" t="s">
        <v>554</v>
      </c>
      <c r="AI62" s="15" t="s">
        <v>51</v>
      </c>
      <c r="AJ62" s="15" t="s">
        <v>52</v>
      </c>
      <c r="AK62" s="30" t="s">
        <v>1522</v>
      </c>
      <c r="AL62" s="30" t="s">
        <v>1624</v>
      </c>
      <c r="AM62" s="30" t="s">
        <v>1470</v>
      </c>
      <c r="AN62" s="30" t="s">
        <v>1442</v>
      </c>
      <c r="AO62" s="30" t="s">
        <v>1443</v>
      </c>
      <c r="AP62" s="30" t="s">
        <v>1470</v>
      </c>
      <c r="AQ62" s="30" t="s">
        <v>1470</v>
      </c>
      <c r="AR62" s="30" t="s">
        <v>1470</v>
      </c>
      <c r="AS62" s="30" t="s">
        <v>1470</v>
      </c>
      <c r="AT62" s="30" t="s">
        <v>1470</v>
      </c>
      <c r="AU62" s="30" t="s">
        <v>1470</v>
      </c>
      <c r="AV62" s="30" t="s">
        <v>1470</v>
      </c>
      <c r="AW62" s="30" t="s">
        <v>1632</v>
      </c>
      <c r="AX62" s="30" t="s">
        <v>1470</v>
      </c>
      <c r="AY62" s="30" t="s">
        <v>1470</v>
      </c>
      <c r="AZ62" s="30" t="s">
        <v>1470</v>
      </c>
      <c r="BA62" s="30" t="s">
        <v>1470</v>
      </c>
      <c r="BB62" s="30" t="s">
        <v>1470</v>
      </c>
      <c r="BC62" s="30" t="s">
        <v>1470</v>
      </c>
      <c r="BD62" s="30" t="s">
        <v>1470</v>
      </c>
      <c r="BE62" s="30" t="s">
        <v>1470</v>
      </c>
      <c r="BF62" s="30" t="s">
        <v>1470</v>
      </c>
      <c r="BG62" s="30" t="s">
        <v>1470</v>
      </c>
      <c r="BH62" s="30" t="s">
        <v>1470</v>
      </c>
      <c r="BI62" s="30" t="s">
        <v>1470</v>
      </c>
      <c r="BJ62" s="30" t="s">
        <v>1470</v>
      </c>
      <c r="BK62" s="30" t="s">
        <v>1470</v>
      </c>
      <c r="BL62" s="30" t="s">
        <v>1470</v>
      </c>
      <c r="BM62" s="30" t="s">
        <v>1470</v>
      </c>
      <c r="BN62" s="30" t="s">
        <v>1470</v>
      </c>
      <c r="BO62" s="30" t="s">
        <v>1470</v>
      </c>
      <c r="BP62" s="30" t="s">
        <v>1470</v>
      </c>
      <c r="BQ62" s="30" t="s">
        <v>1470</v>
      </c>
      <c r="BR62" s="30" t="s">
        <v>1470</v>
      </c>
      <c r="BS62" s="30" t="s">
        <v>1470</v>
      </c>
      <c r="BT62" s="30" t="s">
        <v>1470</v>
      </c>
      <c r="BU62" s="30" t="s">
        <v>1470</v>
      </c>
      <c r="BV62" s="30" t="s">
        <v>1470</v>
      </c>
      <c r="BW62" s="30" t="s">
        <v>1470</v>
      </c>
      <c r="BX62" s="30" t="s">
        <v>1470</v>
      </c>
    </row>
    <row r="63" spans="1:76" x14ac:dyDescent="0.2">
      <c r="A63" s="26">
        <v>101864198</v>
      </c>
      <c r="B63" s="31" t="str">
        <f t="shared" si="2"/>
        <v>C:\Users\jilma\OneDrive\Documentos\AGS\2016_BASE_031\Imagenes\101864198.tif</v>
      </c>
      <c r="C63" s="15" t="s">
        <v>555</v>
      </c>
      <c r="D63" s="15" t="s">
        <v>32</v>
      </c>
      <c r="E63" s="15" t="s">
        <v>556</v>
      </c>
      <c r="F63" s="15" t="s">
        <v>1436</v>
      </c>
      <c r="G63" s="15" t="s">
        <v>106</v>
      </c>
      <c r="H63" s="15" t="s">
        <v>1450</v>
      </c>
      <c r="I63" s="15" t="s">
        <v>490</v>
      </c>
      <c r="J63" s="15" t="s">
        <v>59</v>
      </c>
      <c r="K63" s="27">
        <v>58100</v>
      </c>
      <c r="L63" s="28">
        <v>41612</v>
      </c>
      <c r="M63" s="32">
        <f t="shared" si="1"/>
        <v>4.3666666666666663</v>
      </c>
      <c r="N63" s="15" t="s">
        <v>557</v>
      </c>
      <c r="O63" s="15" t="s">
        <v>61</v>
      </c>
      <c r="P63" s="15" t="s">
        <v>39</v>
      </c>
      <c r="Q63" s="28">
        <v>41743</v>
      </c>
      <c r="R63" s="15" t="s">
        <v>264</v>
      </c>
      <c r="S63" s="28">
        <v>41857</v>
      </c>
      <c r="T63" s="28" t="s">
        <v>260</v>
      </c>
      <c r="U63" s="28">
        <v>42200</v>
      </c>
      <c r="V63" s="15" t="s">
        <v>558</v>
      </c>
      <c r="W63" s="26" t="s">
        <v>1391</v>
      </c>
      <c r="X63" s="15" t="s">
        <v>112</v>
      </c>
      <c r="Y63" s="15" t="s">
        <v>47</v>
      </c>
      <c r="Z63" s="29" t="s">
        <v>47</v>
      </c>
      <c r="AA63" s="15" t="s">
        <v>389</v>
      </c>
      <c r="AB63" s="15" t="s">
        <v>559</v>
      </c>
      <c r="AC63" s="15" t="s">
        <v>231</v>
      </c>
      <c r="AD63" s="15" t="s">
        <v>560</v>
      </c>
      <c r="AE63" s="26" t="s">
        <v>561</v>
      </c>
      <c r="AF63" s="15" t="s">
        <v>562</v>
      </c>
      <c r="AG63" s="15" t="s">
        <v>66</v>
      </c>
      <c r="AH63" s="15" t="s">
        <v>563</v>
      </c>
      <c r="AI63" s="15" t="s">
        <v>136</v>
      </c>
      <c r="AJ63" s="15" t="s">
        <v>52</v>
      </c>
      <c r="AK63" s="30" t="s">
        <v>1470</v>
      </c>
      <c r="AL63" s="30" t="s">
        <v>1624</v>
      </c>
      <c r="AM63" s="30" t="s">
        <v>1470</v>
      </c>
      <c r="AN63" s="30" t="s">
        <v>1445</v>
      </c>
      <c r="AO63" s="30" t="s">
        <v>1444</v>
      </c>
      <c r="AP63" s="30" t="s">
        <v>1470</v>
      </c>
      <c r="AQ63" s="30" t="s">
        <v>1470</v>
      </c>
      <c r="AR63" s="30" t="s">
        <v>1470</v>
      </c>
      <c r="AS63" s="30" t="s">
        <v>1470</v>
      </c>
      <c r="AT63" s="30" t="s">
        <v>1470</v>
      </c>
      <c r="AU63" s="30" t="s">
        <v>1470</v>
      </c>
      <c r="AV63" s="30" t="s">
        <v>1470</v>
      </c>
      <c r="AW63" s="30" t="s">
        <v>1632</v>
      </c>
      <c r="AX63" s="30" t="s">
        <v>1470</v>
      </c>
      <c r="AY63" s="30" t="s">
        <v>1470</v>
      </c>
      <c r="AZ63" s="30" t="s">
        <v>1444</v>
      </c>
      <c r="BA63" s="30" t="s">
        <v>1470</v>
      </c>
      <c r="BB63" s="30" t="s">
        <v>1470</v>
      </c>
      <c r="BC63" s="30" t="s">
        <v>1470</v>
      </c>
      <c r="BD63" s="30" t="s">
        <v>1470</v>
      </c>
      <c r="BE63" s="30" t="s">
        <v>1470</v>
      </c>
      <c r="BF63" s="30" t="s">
        <v>1470</v>
      </c>
      <c r="BG63" s="30" t="s">
        <v>1470</v>
      </c>
      <c r="BH63" s="30" t="s">
        <v>1470</v>
      </c>
      <c r="BI63" s="30" t="s">
        <v>1470</v>
      </c>
      <c r="BJ63" s="30" t="s">
        <v>1470</v>
      </c>
      <c r="BK63" s="30" t="s">
        <v>1470</v>
      </c>
      <c r="BL63" s="30" t="s">
        <v>1470</v>
      </c>
      <c r="BM63" s="30" t="s">
        <v>1470</v>
      </c>
      <c r="BN63" s="30" t="s">
        <v>1470</v>
      </c>
      <c r="BO63" s="30" t="s">
        <v>1470</v>
      </c>
      <c r="BP63" s="30" t="s">
        <v>1470</v>
      </c>
      <c r="BQ63" s="30" t="s">
        <v>1470</v>
      </c>
      <c r="BR63" s="30" t="s">
        <v>1470</v>
      </c>
      <c r="BS63" s="30" t="s">
        <v>1470</v>
      </c>
      <c r="BT63" s="30" t="s">
        <v>1470</v>
      </c>
      <c r="BU63" s="30" t="s">
        <v>1470</v>
      </c>
      <c r="BV63" s="30" t="s">
        <v>1470</v>
      </c>
      <c r="BW63" s="30" t="s">
        <v>1470</v>
      </c>
      <c r="BX63" s="30" t="s">
        <v>1470</v>
      </c>
    </row>
    <row r="64" spans="1:76" x14ac:dyDescent="0.2">
      <c r="A64" s="26">
        <v>57553609</v>
      </c>
      <c r="B64" s="31" t="str">
        <f t="shared" si="2"/>
        <v>C:\Users\jilma\OneDrive\Documentos\AGS\2016_BASE_031\Imagenes\57553609.tif</v>
      </c>
      <c r="C64" s="15" t="s">
        <v>564</v>
      </c>
      <c r="D64" s="15" t="s">
        <v>53</v>
      </c>
      <c r="E64" s="15" t="s">
        <v>565</v>
      </c>
      <c r="F64" s="15" t="s">
        <v>1436</v>
      </c>
      <c r="G64" s="15" t="s">
        <v>106</v>
      </c>
      <c r="H64" s="15" t="s">
        <v>1450</v>
      </c>
      <c r="I64" s="15" t="s">
        <v>566</v>
      </c>
      <c r="J64" s="15" t="s">
        <v>59</v>
      </c>
      <c r="K64" s="27">
        <v>2780</v>
      </c>
      <c r="L64" s="28">
        <v>41556</v>
      </c>
      <c r="M64" s="32">
        <f t="shared" si="1"/>
        <v>2.2666666666666666</v>
      </c>
      <c r="N64" s="15" t="s">
        <v>567</v>
      </c>
      <c r="O64" s="15" t="s">
        <v>61</v>
      </c>
      <c r="P64" s="15" t="s">
        <v>39</v>
      </c>
      <c r="Q64" s="28">
        <v>41624</v>
      </c>
      <c r="R64" s="15" t="s">
        <v>40</v>
      </c>
      <c r="S64" s="28">
        <v>41725</v>
      </c>
      <c r="T64" s="28" t="s">
        <v>47</v>
      </c>
      <c r="U64" s="28" t="s">
        <v>47</v>
      </c>
      <c r="V64" s="15" t="s">
        <v>140</v>
      </c>
      <c r="W64" s="26" t="s">
        <v>1377</v>
      </c>
      <c r="X64" s="15" t="s">
        <v>47</v>
      </c>
      <c r="Y64" s="15" t="s">
        <v>568</v>
      </c>
      <c r="Z64" s="29" t="s">
        <v>569</v>
      </c>
      <c r="AA64" s="15" t="s">
        <v>47</v>
      </c>
      <c r="AB64" s="15" t="s">
        <v>47</v>
      </c>
      <c r="AC64" s="15" t="s">
        <v>47</v>
      </c>
      <c r="AD64" s="15" t="s">
        <v>47</v>
      </c>
      <c r="AE64" s="26" t="s">
        <v>47</v>
      </c>
      <c r="AF64" s="15" t="s">
        <v>570</v>
      </c>
      <c r="AG64" s="15" t="s">
        <v>66</v>
      </c>
      <c r="AH64" s="15" t="s">
        <v>571</v>
      </c>
      <c r="AI64" s="15" t="s">
        <v>136</v>
      </c>
      <c r="AJ64" s="15" t="s">
        <v>52</v>
      </c>
      <c r="AK64" s="30" t="s">
        <v>1470</v>
      </c>
      <c r="AL64" s="30" t="s">
        <v>1624</v>
      </c>
      <c r="AM64" s="30" t="s">
        <v>1470</v>
      </c>
      <c r="AN64" s="30" t="s">
        <v>1445</v>
      </c>
      <c r="AO64" s="30" t="s">
        <v>1444</v>
      </c>
      <c r="AP64" s="30" t="s">
        <v>1470</v>
      </c>
      <c r="AQ64" s="30" t="s">
        <v>1470</v>
      </c>
      <c r="AR64" s="30" t="s">
        <v>1470</v>
      </c>
      <c r="AS64" s="30" t="s">
        <v>1470</v>
      </c>
      <c r="AT64" s="30" t="s">
        <v>1470</v>
      </c>
      <c r="AU64" s="30" t="s">
        <v>1470</v>
      </c>
      <c r="AV64" s="30" t="s">
        <v>1470</v>
      </c>
      <c r="AW64" s="30" t="s">
        <v>1470</v>
      </c>
      <c r="AX64" s="30" t="s">
        <v>1470</v>
      </c>
      <c r="AY64" s="30" t="s">
        <v>1470</v>
      </c>
      <c r="AZ64" s="30" t="s">
        <v>1470</v>
      </c>
      <c r="BA64" s="30" t="s">
        <v>1470</v>
      </c>
      <c r="BB64" s="30" t="s">
        <v>1470</v>
      </c>
      <c r="BC64" s="30" t="s">
        <v>1470</v>
      </c>
      <c r="BD64" s="30" t="s">
        <v>1470</v>
      </c>
      <c r="BE64" s="30" t="s">
        <v>1470</v>
      </c>
      <c r="BF64" s="30" t="s">
        <v>1470</v>
      </c>
      <c r="BG64" s="30" t="s">
        <v>1470</v>
      </c>
      <c r="BH64" s="30" t="s">
        <v>1470</v>
      </c>
      <c r="BI64" s="30" t="s">
        <v>1470</v>
      </c>
      <c r="BJ64" s="30" t="s">
        <v>1470</v>
      </c>
      <c r="BK64" s="30" t="s">
        <v>1470</v>
      </c>
      <c r="BL64" s="30" t="s">
        <v>1470</v>
      </c>
      <c r="BM64" s="30" t="s">
        <v>1470</v>
      </c>
      <c r="BN64" s="30" t="s">
        <v>1470</v>
      </c>
      <c r="BO64" s="30" t="s">
        <v>1470</v>
      </c>
      <c r="BP64" s="30" t="s">
        <v>1470</v>
      </c>
      <c r="BQ64" s="30" t="s">
        <v>1470</v>
      </c>
      <c r="BR64" s="30" t="s">
        <v>1444</v>
      </c>
      <c r="BS64" s="30" t="s">
        <v>1470</v>
      </c>
      <c r="BT64" s="30" t="s">
        <v>1470</v>
      </c>
      <c r="BU64" s="30" t="s">
        <v>1470</v>
      </c>
      <c r="BV64" s="30" t="s">
        <v>1470</v>
      </c>
      <c r="BW64" s="30" t="s">
        <v>1470</v>
      </c>
      <c r="BX64" s="30" t="s">
        <v>1470</v>
      </c>
    </row>
    <row r="65" spans="1:76" x14ac:dyDescent="0.2">
      <c r="A65" s="26">
        <v>106342838</v>
      </c>
      <c r="B65" s="31" t="str">
        <f t="shared" si="2"/>
        <v>C:\Users\jilma\OneDrive\Documentos\AGS\2016_BASE_031\Imagenes\106342838.tif</v>
      </c>
      <c r="C65" s="15" t="s">
        <v>572</v>
      </c>
      <c r="D65" s="15" t="s">
        <v>32</v>
      </c>
      <c r="E65" s="15" t="s">
        <v>573</v>
      </c>
      <c r="F65" s="15" t="s">
        <v>1436</v>
      </c>
      <c r="G65" s="15" t="s">
        <v>574</v>
      </c>
      <c r="H65" s="15" t="s">
        <v>1466</v>
      </c>
      <c r="I65" s="15" t="s">
        <v>575</v>
      </c>
      <c r="J65" s="15" t="s">
        <v>59</v>
      </c>
      <c r="K65" s="27">
        <v>58380</v>
      </c>
      <c r="L65" s="28">
        <v>41837</v>
      </c>
      <c r="M65" s="32">
        <f t="shared" si="1"/>
        <v>4.166666666666667</v>
      </c>
      <c r="N65" s="15" t="s">
        <v>576</v>
      </c>
      <c r="O65" s="15" t="s">
        <v>61</v>
      </c>
      <c r="P65" s="15" t="s">
        <v>39</v>
      </c>
      <c r="Q65" s="28">
        <v>41962</v>
      </c>
      <c r="R65" s="15" t="s">
        <v>109</v>
      </c>
      <c r="S65" s="28">
        <v>41997</v>
      </c>
      <c r="T65" s="28" t="s">
        <v>110</v>
      </c>
      <c r="U65" s="28">
        <v>42200</v>
      </c>
      <c r="V65" s="15" t="s">
        <v>577</v>
      </c>
      <c r="W65" s="26" t="s">
        <v>1402</v>
      </c>
      <c r="X65" s="15" t="s">
        <v>112</v>
      </c>
      <c r="Y65" s="15" t="s">
        <v>578</v>
      </c>
      <c r="Z65" s="29" t="s">
        <v>579</v>
      </c>
      <c r="AA65" s="15" t="s">
        <v>47</v>
      </c>
      <c r="AB65" s="15" t="s">
        <v>47</v>
      </c>
      <c r="AC65" s="15" t="s">
        <v>47</v>
      </c>
      <c r="AD65" s="15" t="s">
        <v>47</v>
      </c>
      <c r="AE65" s="26" t="s">
        <v>47</v>
      </c>
      <c r="AF65" s="15" t="s">
        <v>580</v>
      </c>
      <c r="AG65" s="15" t="s">
        <v>66</v>
      </c>
      <c r="AH65" s="15" t="s">
        <v>581</v>
      </c>
      <c r="AI65" s="15" t="s">
        <v>51</v>
      </c>
      <c r="AJ65" s="15" t="s">
        <v>52</v>
      </c>
      <c r="AK65" s="30" t="s">
        <v>1523</v>
      </c>
      <c r="AL65" s="30" t="s">
        <v>1624</v>
      </c>
      <c r="AM65" s="30" t="s">
        <v>1470</v>
      </c>
      <c r="AN65" s="30" t="s">
        <v>1442</v>
      </c>
      <c r="AO65" s="30" t="s">
        <v>1443</v>
      </c>
      <c r="AP65" s="30" t="s">
        <v>1470</v>
      </c>
      <c r="AQ65" s="30" t="s">
        <v>1470</v>
      </c>
      <c r="AR65" s="30" t="s">
        <v>1470</v>
      </c>
      <c r="AS65" s="30" t="s">
        <v>1470</v>
      </c>
      <c r="AT65" s="30" t="s">
        <v>1470</v>
      </c>
      <c r="AU65" s="30" t="s">
        <v>1470</v>
      </c>
      <c r="AV65" s="30" t="s">
        <v>1470</v>
      </c>
      <c r="AW65" s="30" t="s">
        <v>1470</v>
      </c>
      <c r="AX65" s="30" t="s">
        <v>1470</v>
      </c>
      <c r="AY65" s="30" t="s">
        <v>1470</v>
      </c>
      <c r="AZ65" s="30" t="s">
        <v>1470</v>
      </c>
      <c r="BA65" s="30" t="s">
        <v>1470</v>
      </c>
      <c r="BB65" s="30" t="s">
        <v>1470</v>
      </c>
      <c r="BC65" s="30" t="s">
        <v>1633</v>
      </c>
      <c r="BD65" s="30" t="s">
        <v>1470</v>
      </c>
      <c r="BE65" s="30" t="s">
        <v>1470</v>
      </c>
      <c r="BF65" s="30" t="s">
        <v>1470</v>
      </c>
      <c r="BG65" s="30" t="s">
        <v>1470</v>
      </c>
      <c r="BH65" s="30" t="s">
        <v>1470</v>
      </c>
      <c r="BI65" s="30" t="s">
        <v>1470</v>
      </c>
      <c r="BJ65" s="30" t="s">
        <v>1470</v>
      </c>
      <c r="BK65" s="30" t="s">
        <v>1470</v>
      </c>
      <c r="BL65" s="30" t="s">
        <v>1470</v>
      </c>
      <c r="BM65" s="30" t="s">
        <v>1470</v>
      </c>
      <c r="BN65" s="30" t="s">
        <v>1470</v>
      </c>
      <c r="BO65" s="30" t="s">
        <v>1470</v>
      </c>
      <c r="BP65" s="30" t="s">
        <v>1470</v>
      </c>
      <c r="BQ65" s="30" t="s">
        <v>1470</v>
      </c>
      <c r="BR65" s="30" t="s">
        <v>1470</v>
      </c>
      <c r="BS65" s="30" t="s">
        <v>1470</v>
      </c>
      <c r="BT65" s="30" t="s">
        <v>1470</v>
      </c>
      <c r="BU65" s="30" t="s">
        <v>1470</v>
      </c>
      <c r="BV65" s="30" t="s">
        <v>1470</v>
      </c>
      <c r="BW65" s="30" t="s">
        <v>1470</v>
      </c>
      <c r="BX65" s="30" t="s">
        <v>1470</v>
      </c>
    </row>
    <row r="66" spans="1:76" x14ac:dyDescent="0.2">
      <c r="A66" s="26">
        <v>25809201</v>
      </c>
      <c r="B66" s="31" t="str">
        <f t="shared" si="2"/>
        <v>C:\Users\jilma\OneDrive\Documentos\AGS\2016_BASE_031\Imagenes\25809201.tif</v>
      </c>
      <c r="C66" s="15" t="s">
        <v>522</v>
      </c>
      <c r="D66" s="15" t="s">
        <v>53</v>
      </c>
      <c r="E66" s="15" t="s">
        <v>582</v>
      </c>
      <c r="F66" s="15" t="s">
        <v>1436</v>
      </c>
      <c r="G66" s="15" t="s">
        <v>88</v>
      </c>
      <c r="H66" s="15" t="s">
        <v>1449</v>
      </c>
      <c r="I66" s="15" t="s">
        <v>510</v>
      </c>
      <c r="J66" s="15" t="s">
        <v>59</v>
      </c>
      <c r="K66" s="27">
        <v>26134</v>
      </c>
      <c r="L66" s="28">
        <v>40543</v>
      </c>
      <c r="M66" s="32">
        <f t="shared" si="1"/>
        <v>29.866666666666667</v>
      </c>
      <c r="N66" s="15" t="s">
        <v>525</v>
      </c>
      <c r="O66" s="15" t="s">
        <v>38</v>
      </c>
      <c r="P66" s="15" t="s">
        <v>39</v>
      </c>
      <c r="Q66" s="28">
        <v>41439</v>
      </c>
      <c r="R66" s="15" t="s">
        <v>311</v>
      </c>
      <c r="S66" s="28" t="s">
        <v>312</v>
      </c>
      <c r="T66" s="28" t="s">
        <v>313</v>
      </c>
      <c r="U66" s="28">
        <v>41684</v>
      </c>
      <c r="V66" s="15" t="s">
        <v>526</v>
      </c>
      <c r="W66" s="26" t="s">
        <v>1372</v>
      </c>
      <c r="X66" s="15" t="s">
        <v>315</v>
      </c>
      <c r="Y66" s="15" t="s">
        <v>527</v>
      </c>
      <c r="Z66" s="29" t="s">
        <v>47</v>
      </c>
      <c r="AA66" s="15" t="s">
        <v>528</v>
      </c>
      <c r="AB66" s="15" t="s">
        <v>116</v>
      </c>
      <c r="AC66" s="15" t="s">
        <v>451</v>
      </c>
      <c r="AD66" s="15" t="s">
        <v>529</v>
      </c>
      <c r="AE66" s="26" t="s">
        <v>530</v>
      </c>
      <c r="AF66" s="15" t="s">
        <v>531</v>
      </c>
      <c r="AG66" s="15" t="s">
        <v>49</v>
      </c>
      <c r="AH66" s="15" t="s">
        <v>532</v>
      </c>
      <c r="AI66" s="15" t="s">
        <v>51</v>
      </c>
      <c r="AJ66" s="15" t="s">
        <v>52</v>
      </c>
      <c r="AK66" s="30" t="s">
        <v>1524</v>
      </c>
      <c r="AL66" s="30" t="s">
        <v>1624</v>
      </c>
      <c r="AM66" s="30" t="s">
        <v>1470</v>
      </c>
      <c r="AN66" s="30" t="s">
        <v>1442</v>
      </c>
      <c r="AO66" s="30" t="s">
        <v>1443</v>
      </c>
      <c r="AP66" s="30" t="s">
        <v>1470</v>
      </c>
      <c r="AQ66" s="30" t="s">
        <v>1631</v>
      </c>
      <c r="AR66" s="30" t="s">
        <v>1632</v>
      </c>
      <c r="AS66" s="30" t="s">
        <v>1470</v>
      </c>
      <c r="AT66" s="30" t="s">
        <v>1470</v>
      </c>
      <c r="AU66" s="30" t="s">
        <v>1470</v>
      </c>
      <c r="AV66" s="30" t="s">
        <v>1470</v>
      </c>
      <c r="AW66" s="30" t="s">
        <v>1470</v>
      </c>
      <c r="AX66" s="30" t="s">
        <v>1470</v>
      </c>
      <c r="AY66" s="30" t="s">
        <v>1470</v>
      </c>
      <c r="AZ66" s="30" t="s">
        <v>1470</v>
      </c>
      <c r="BA66" s="30" t="s">
        <v>1470</v>
      </c>
      <c r="BB66" s="30" t="s">
        <v>1470</v>
      </c>
      <c r="BC66" s="30" t="s">
        <v>1470</v>
      </c>
      <c r="BD66" s="30" t="s">
        <v>1470</v>
      </c>
      <c r="BE66" s="30" t="s">
        <v>1470</v>
      </c>
      <c r="BF66" s="30" t="s">
        <v>1470</v>
      </c>
      <c r="BG66" s="30" t="s">
        <v>1470</v>
      </c>
      <c r="BH66" s="30" t="s">
        <v>1470</v>
      </c>
      <c r="BI66" s="30" t="s">
        <v>1470</v>
      </c>
      <c r="BJ66" s="30" t="s">
        <v>1470</v>
      </c>
      <c r="BK66" s="30" t="s">
        <v>1470</v>
      </c>
      <c r="BL66" s="30" t="s">
        <v>1470</v>
      </c>
      <c r="BM66" s="30" t="s">
        <v>1470</v>
      </c>
      <c r="BN66" s="30" t="s">
        <v>1470</v>
      </c>
      <c r="BO66" s="30" t="s">
        <v>1470</v>
      </c>
      <c r="BP66" s="30" t="s">
        <v>1470</v>
      </c>
      <c r="BQ66" s="30" t="s">
        <v>1470</v>
      </c>
      <c r="BR66" s="30" t="s">
        <v>1470</v>
      </c>
      <c r="BS66" s="30" t="s">
        <v>1470</v>
      </c>
      <c r="BT66" s="30" t="s">
        <v>1470</v>
      </c>
      <c r="BU66" s="30" t="s">
        <v>1470</v>
      </c>
      <c r="BV66" s="30" t="s">
        <v>1470</v>
      </c>
      <c r="BW66" s="30" t="s">
        <v>1470</v>
      </c>
      <c r="BX66" s="30" t="s">
        <v>1470</v>
      </c>
    </row>
    <row r="67" spans="1:76" x14ac:dyDescent="0.2">
      <c r="A67" s="26">
        <v>49249569</v>
      </c>
      <c r="B67" s="31" t="str">
        <f t="shared" si="2"/>
        <v>C:\Users\jilma\OneDrive\Documentos\AGS\2016_BASE_031\Imagenes\49249569.tif</v>
      </c>
      <c r="C67" s="15" t="s">
        <v>583</v>
      </c>
      <c r="D67" s="15" t="s">
        <v>32</v>
      </c>
      <c r="E67" s="15" t="s">
        <v>584</v>
      </c>
      <c r="F67" s="15" t="s">
        <v>1438</v>
      </c>
      <c r="G67" s="15" t="s">
        <v>88</v>
      </c>
      <c r="H67" s="15" t="s">
        <v>1449</v>
      </c>
      <c r="I67" s="15" t="s">
        <v>585</v>
      </c>
      <c r="J67" s="15" t="s">
        <v>36</v>
      </c>
      <c r="K67" s="27">
        <v>117290</v>
      </c>
      <c r="L67" s="28">
        <v>40575</v>
      </c>
      <c r="M67" s="32">
        <f t="shared" ref="M67:M130" si="3">+(Q67-L67)/30</f>
        <v>8.5</v>
      </c>
      <c r="N67" s="15" t="s">
        <v>586</v>
      </c>
      <c r="O67" s="15" t="s">
        <v>587</v>
      </c>
      <c r="P67" s="15" t="s">
        <v>39</v>
      </c>
      <c r="Q67" s="28">
        <v>40830</v>
      </c>
      <c r="R67" s="15" t="s">
        <v>588</v>
      </c>
      <c r="S67" s="28" t="s">
        <v>589</v>
      </c>
      <c r="T67" s="28" t="s">
        <v>590</v>
      </c>
      <c r="U67" s="28">
        <v>41754</v>
      </c>
      <c r="V67" s="15" t="s">
        <v>591</v>
      </c>
      <c r="W67" s="26" t="s">
        <v>1387</v>
      </c>
      <c r="X67" s="15" t="s">
        <v>592</v>
      </c>
      <c r="Y67" s="15" t="s">
        <v>593</v>
      </c>
      <c r="Z67" s="29" t="s">
        <v>594</v>
      </c>
      <c r="AA67" s="15" t="s">
        <v>47</v>
      </c>
      <c r="AB67" s="15" t="s">
        <v>47</v>
      </c>
      <c r="AC67" s="15" t="s">
        <v>47</v>
      </c>
      <c r="AD67" s="15" t="s">
        <v>47</v>
      </c>
      <c r="AE67" s="26" t="s">
        <v>47</v>
      </c>
      <c r="AF67" s="15" t="s">
        <v>595</v>
      </c>
      <c r="AG67" s="15" t="s">
        <v>66</v>
      </c>
      <c r="AH67" s="15" t="s">
        <v>596</v>
      </c>
      <c r="AI67" s="15" t="s">
        <v>51</v>
      </c>
      <c r="AJ67" s="15" t="s">
        <v>52</v>
      </c>
      <c r="AK67" s="30" t="s">
        <v>1525</v>
      </c>
      <c r="AL67" s="30" t="s">
        <v>1620</v>
      </c>
      <c r="AM67" s="30" t="s">
        <v>1470</v>
      </c>
      <c r="AN67" s="30" t="s">
        <v>1442</v>
      </c>
      <c r="AO67" s="30" t="s">
        <v>1443</v>
      </c>
      <c r="AP67" s="30" t="s">
        <v>1470</v>
      </c>
      <c r="AQ67" s="30" t="s">
        <v>1470</v>
      </c>
      <c r="AR67" s="30" t="s">
        <v>1470</v>
      </c>
      <c r="AS67" s="30" t="s">
        <v>1470</v>
      </c>
      <c r="AT67" s="30" t="s">
        <v>1631</v>
      </c>
      <c r="AU67" s="30" t="s">
        <v>1470</v>
      </c>
      <c r="AV67" s="30" t="s">
        <v>1470</v>
      </c>
      <c r="AW67" s="30" t="s">
        <v>1470</v>
      </c>
      <c r="AX67" s="30" t="s">
        <v>1470</v>
      </c>
      <c r="AY67" s="30" t="s">
        <v>1470</v>
      </c>
      <c r="AZ67" s="30" t="s">
        <v>1470</v>
      </c>
      <c r="BA67" s="30" t="s">
        <v>1470</v>
      </c>
      <c r="BB67" s="30" t="s">
        <v>1470</v>
      </c>
      <c r="BC67" s="30" t="s">
        <v>1470</v>
      </c>
      <c r="BD67" s="30" t="s">
        <v>1470</v>
      </c>
      <c r="BE67" s="30" t="s">
        <v>1470</v>
      </c>
      <c r="BF67" s="30" t="s">
        <v>1470</v>
      </c>
      <c r="BG67" s="30" t="s">
        <v>1470</v>
      </c>
      <c r="BH67" s="30" t="s">
        <v>1470</v>
      </c>
      <c r="BI67" s="30" t="s">
        <v>1633</v>
      </c>
      <c r="BJ67" s="30" t="s">
        <v>1470</v>
      </c>
      <c r="BK67" s="30" t="s">
        <v>1470</v>
      </c>
      <c r="BL67" s="30" t="s">
        <v>1470</v>
      </c>
      <c r="BM67" s="30" t="s">
        <v>1470</v>
      </c>
      <c r="BN67" s="30" t="s">
        <v>1470</v>
      </c>
      <c r="BO67" s="30" t="s">
        <v>1470</v>
      </c>
      <c r="BP67" s="30" t="s">
        <v>1470</v>
      </c>
      <c r="BQ67" s="30" t="s">
        <v>1470</v>
      </c>
      <c r="BR67" s="30" t="s">
        <v>1470</v>
      </c>
      <c r="BS67" s="30" t="s">
        <v>1470</v>
      </c>
      <c r="BT67" s="30" t="s">
        <v>1470</v>
      </c>
      <c r="BU67" s="30" t="s">
        <v>1470</v>
      </c>
      <c r="BV67" s="30" t="s">
        <v>1470</v>
      </c>
      <c r="BW67" s="30" t="s">
        <v>1470</v>
      </c>
      <c r="BX67" s="30" t="s">
        <v>1470</v>
      </c>
    </row>
    <row r="68" spans="1:76" x14ac:dyDescent="0.2">
      <c r="A68" s="26">
        <v>25843716</v>
      </c>
      <c r="B68" s="31" t="str">
        <f t="shared" si="2"/>
        <v>C:\Users\jilma\OneDrive\Documentos\AGS\2016_BASE_031\Imagenes\25843716.tif</v>
      </c>
      <c r="C68" s="15" t="s">
        <v>597</v>
      </c>
      <c r="D68" s="15" t="s">
        <v>32</v>
      </c>
      <c r="E68" s="15" t="s">
        <v>584</v>
      </c>
      <c r="F68" s="15" t="s">
        <v>1438</v>
      </c>
      <c r="G68" s="15" t="s">
        <v>88</v>
      </c>
      <c r="H68" s="15" t="s">
        <v>1449</v>
      </c>
      <c r="I68" s="15" t="s">
        <v>598</v>
      </c>
      <c r="J68" s="15" t="s">
        <v>36</v>
      </c>
      <c r="K68" s="27">
        <v>228050</v>
      </c>
      <c r="L68" s="28">
        <v>40879</v>
      </c>
      <c r="M68" s="32">
        <f t="shared" si="3"/>
        <v>19.533333333333335</v>
      </c>
      <c r="N68" s="15" t="s">
        <v>599</v>
      </c>
      <c r="O68" s="15" t="s">
        <v>125</v>
      </c>
      <c r="P68" s="15" t="s">
        <v>39</v>
      </c>
      <c r="Q68" s="28">
        <v>41465</v>
      </c>
      <c r="R68" s="15" t="s">
        <v>600</v>
      </c>
      <c r="S68" s="28" t="s">
        <v>601</v>
      </c>
      <c r="T68" s="28" t="s">
        <v>602</v>
      </c>
      <c r="U68" s="28">
        <v>41732</v>
      </c>
      <c r="V68" s="15" t="s">
        <v>603</v>
      </c>
      <c r="W68" s="26" t="s">
        <v>1418</v>
      </c>
      <c r="X68" s="15" t="s">
        <v>604</v>
      </c>
      <c r="Y68" s="15" t="s">
        <v>605</v>
      </c>
      <c r="Z68" s="29" t="s">
        <v>47</v>
      </c>
      <c r="AA68" s="15" t="s">
        <v>606</v>
      </c>
      <c r="AB68" s="15" t="s">
        <v>116</v>
      </c>
      <c r="AC68" s="15" t="s">
        <v>287</v>
      </c>
      <c r="AD68" s="15" t="s">
        <v>607</v>
      </c>
      <c r="AE68" s="26" t="s">
        <v>608</v>
      </c>
      <c r="AF68" s="15" t="s">
        <v>609</v>
      </c>
      <c r="AG68" s="15" t="s">
        <v>66</v>
      </c>
      <c r="AH68" s="15" t="s">
        <v>610</v>
      </c>
      <c r="AI68" s="15" t="s">
        <v>51</v>
      </c>
      <c r="AJ68" s="15" t="s">
        <v>52</v>
      </c>
      <c r="AK68" s="30" t="s">
        <v>1526</v>
      </c>
      <c r="AL68" s="30" t="s">
        <v>1620</v>
      </c>
      <c r="AM68" s="30" t="s">
        <v>1470</v>
      </c>
      <c r="AN68" s="30" t="s">
        <v>1720</v>
      </c>
      <c r="AO68" s="30" t="s">
        <v>1443</v>
      </c>
      <c r="AP68" s="30" t="s">
        <v>1470</v>
      </c>
      <c r="AQ68" s="30" t="s">
        <v>1631</v>
      </c>
      <c r="AR68" s="30" t="s">
        <v>1470</v>
      </c>
      <c r="AS68" s="30" t="s">
        <v>1470</v>
      </c>
      <c r="AT68" s="30" t="s">
        <v>1470</v>
      </c>
      <c r="AU68" s="30" t="s">
        <v>1470</v>
      </c>
      <c r="AV68" s="30" t="s">
        <v>1470</v>
      </c>
      <c r="AW68" s="30" t="s">
        <v>1470</v>
      </c>
      <c r="AX68" s="30" t="s">
        <v>1470</v>
      </c>
      <c r="AY68" s="30" t="s">
        <v>1470</v>
      </c>
      <c r="AZ68" s="30" t="s">
        <v>1470</v>
      </c>
      <c r="BA68" s="30" t="s">
        <v>1470</v>
      </c>
      <c r="BB68" s="30" t="s">
        <v>1470</v>
      </c>
      <c r="BC68" s="30" t="s">
        <v>1470</v>
      </c>
      <c r="BD68" s="30" t="s">
        <v>1470</v>
      </c>
      <c r="BE68" s="30" t="s">
        <v>1470</v>
      </c>
      <c r="BF68" s="30" t="s">
        <v>1470</v>
      </c>
      <c r="BG68" s="30" t="s">
        <v>1470</v>
      </c>
      <c r="BH68" s="30" t="s">
        <v>1470</v>
      </c>
      <c r="BI68" s="30" t="s">
        <v>1470</v>
      </c>
      <c r="BJ68" s="30" t="s">
        <v>1470</v>
      </c>
      <c r="BK68" s="30" t="s">
        <v>1470</v>
      </c>
      <c r="BL68" s="30" t="s">
        <v>1470</v>
      </c>
      <c r="BM68" s="30" t="s">
        <v>1470</v>
      </c>
      <c r="BN68" s="30" t="s">
        <v>1470</v>
      </c>
      <c r="BO68" s="30" t="s">
        <v>1470</v>
      </c>
      <c r="BP68" s="30" t="s">
        <v>1470</v>
      </c>
      <c r="BQ68" s="30" t="s">
        <v>1470</v>
      </c>
      <c r="BR68" s="30" t="s">
        <v>1470</v>
      </c>
      <c r="BS68" s="30" t="s">
        <v>1633</v>
      </c>
      <c r="BT68" s="30" t="s">
        <v>1470</v>
      </c>
      <c r="BU68" s="30" t="s">
        <v>1470</v>
      </c>
      <c r="BV68" s="30" t="s">
        <v>1470</v>
      </c>
      <c r="BW68" s="30" t="s">
        <v>1470</v>
      </c>
      <c r="BX68" s="30" t="s">
        <v>1470</v>
      </c>
    </row>
    <row r="69" spans="1:76" x14ac:dyDescent="0.2">
      <c r="A69" s="26">
        <v>57587738</v>
      </c>
      <c r="B69" s="31" t="str">
        <f t="shared" si="2"/>
        <v>C:\Users\jilma\OneDrive\Documentos\AGS\2016_BASE_031\Imagenes\57587738.tif</v>
      </c>
      <c r="C69" s="15" t="s">
        <v>611</v>
      </c>
      <c r="D69" s="15" t="s">
        <v>53</v>
      </c>
      <c r="E69" s="15" t="s">
        <v>584</v>
      </c>
      <c r="F69" s="15" t="s">
        <v>1438</v>
      </c>
      <c r="G69" s="15" t="s">
        <v>205</v>
      </c>
      <c r="H69" s="15" t="s">
        <v>1451</v>
      </c>
      <c r="I69" s="15" t="s">
        <v>612</v>
      </c>
      <c r="J69" s="15" t="s">
        <v>36</v>
      </c>
      <c r="K69" s="27">
        <v>112370</v>
      </c>
      <c r="L69" s="28">
        <v>40600</v>
      </c>
      <c r="M69" s="32">
        <f t="shared" si="3"/>
        <v>34.133333333333333</v>
      </c>
      <c r="N69" s="15" t="s">
        <v>613</v>
      </c>
      <c r="O69" s="15" t="s">
        <v>38</v>
      </c>
      <c r="P69" s="15" t="s">
        <v>39</v>
      </c>
      <c r="Q69" s="28">
        <v>41624</v>
      </c>
      <c r="R69" s="15" t="s">
        <v>40</v>
      </c>
      <c r="S69" s="28" t="s">
        <v>41</v>
      </c>
      <c r="T69" s="28" t="s">
        <v>42</v>
      </c>
      <c r="U69" s="28">
        <v>42159</v>
      </c>
      <c r="V69" s="15" t="s">
        <v>614</v>
      </c>
      <c r="W69" s="26" t="s">
        <v>1373</v>
      </c>
      <c r="X69" s="15" t="s">
        <v>44</v>
      </c>
      <c r="Y69" s="15" t="s">
        <v>615</v>
      </c>
      <c r="Z69" s="29" t="s">
        <v>594</v>
      </c>
      <c r="AA69" s="15" t="s">
        <v>47</v>
      </c>
      <c r="AB69" s="15" t="s">
        <v>47</v>
      </c>
      <c r="AC69" s="15" t="s">
        <v>47</v>
      </c>
      <c r="AD69" s="15" t="s">
        <v>47</v>
      </c>
      <c r="AE69" s="26" t="s">
        <v>47</v>
      </c>
      <c r="AF69" s="15" t="s">
        <v>616</v>
      </c>
      <c r="AG69" s="15" t="s">
        <v>66</v>
      </c>
      <c r="AH69" s="15" t="s">
        <v>617</v>
      </c>
      <c r="AI69" s="15" t="s">
        <v>51</v>
      </c>
      <c r="AJ69" s="15" t="s">
        <v>52</v>
      </c>
      <c r="AK69" s="30" t="s">
        <v>1527</v>
      </c>
      <c r="AL69" s="30" t="s">
        <v>1620</v>
      </c>
      <c r="AM69" s="30" t="s">
        <v>1470</v>
      </c>
      <c r="AN69" s="30" t="s">
        <v>1720</v>
      </c>
      <c r="AO69" s="30" t="s">
        <v>1443</v>
      </c>
      <c r="AP69" s="30" t="s">
        <v>1470</v>
      </c>
      <c r="AQ69" s="30" t="s">
        <v>1631</v>
      </c>
      <c r="AR69" s="30" t="s">
        <v>1470</v>
      </c>
      <c r="AS69" s="30" t="s">
        <v>1470</v>
      </c>
      <c r="AT69" s="30" t="s">
        <v>1633</v>
      </c>
      <c r="AU69" s="30" t="s">
        <v>1470</v>
      </c>
      <c r="AV69" s="30" t="s">
        <v>1470</v>
      </c>
      <c r="AW69" s="30" t="s">
        <v>1470</v>
      </c>
      <c r="AX69" s="30" t="s">
        <v>1470</v>
      </c>
      <c r="AY69" s="30" t="s">
        <v>1470</v>
      </c>
      <c r="AZ69" s="30" t="s">
        <v>1470</v>
      </c>
      <c r="BA69" s="30" t="s">
        <v>1470</v>
      </c>
      <c r="BB69" s="30" t="s">
        <v>1470</v>
      </c>
      <c r="BC69" s="30" t="s">
        <v>1470</v>
      </c>
      <c r="BD69" s="30" t="s">
        <v>1470</v>
      </c>
      <c r="BE69" s="30" t="s">
        <v>1470</v>
      </c>
      <c r="BF69" s="30" t="s">
        <v>1470</v>
      </c>
      <c r="BG69" s="30" t="s">
        <v>1470</v>
      </c>
      <c r="BH69" s="30" t="s">
        <v>1470</v>
      </c>
      <c r="BI69" s="30" t="s">
        <v>1470</v>
      </c>
      <c r="BJ69" s="30" t="s">
        <v>1470</v>
      </c>
      <c r="BK69" s="30" t="s">
        <v>1470</v>
      </c>
      <c r="BL69" s="30" t="s">
        <v>1470</v>
      </c>
      <c r="BM69" s="30" t="s">
        <v>1470</v>
      </c>
      <c r="BN69" s="30" t="s">
        <v>1470</v>
      </c>
      <c r="BO69" s="30" t="s">
        <v>1470</v>
      </c>
      <c r="BP69" s="30" t="s">
        <v>1470</v>
      </c>
      <c r="BQ69" s="30" t="s">
        <v>1470</v>
      </c>
      <c r="BR69" s="30" t="s">
        <v>1470</v>
      </c>
      <c r="BS69" s="30" t="s">
        <v>1470</v>
      </c>
      <c r="BT69" s="30" t="s">
        <v>1470</v>
      </c>
      <c r="BU69" s="30" t="s">
        <v>1470</v>
      </c>
      <c r="BV69" s="30" t="s">
        <v>1470</v>
      </c>
      <c r="BW69" s="30" t="s">
        <v>1470</v>
      </c>
      <c r="BX69" s="30" t="s">
        <v>1470</v>
      </c>
    </row>
    <row r="70" spans="1:76" x14ac:dyDescent="0.2">
      <c r="A70" s="26">
        <v>25808986</v>
      </c>
      <c r="B70" s="31" t="str">
        <f t="shared" si="2"/>
        <v>C:\Users\jilma\OneDrive\Documentos\AGS\2016_BASE_031\Imagenes\25808986.tif</v>
      </c>
      <c r="C70" s="15" t="s">
        <v>618</v>
      </c>
      <c r="D70" s="15" t="s">
        <v>53</v>
      </c>
      <c r="E70" s="15" t="s">
        <v>619</v>
      </c>
      <c r="F70" s="15" t="s">
        <v>1438</v>
      </c>
      <c r="G70" s="15" t="s">
        <v>88</v>
      </c>
      <c r="H70" s="15" t="s">
        <v>1449</v>
      </c>
      <c r="I70" s="15" t="s">
        <v>620</v>
      </c>
      <c r="J70" s="15" t="s">
        <v>36</v>
      </c>
      <c r="K70" s="27">
        <v>164500</v>
      </c>
      <c r="L70" s="28">
        <v>40906</v>
      </c>
      <c r="M70" s="32">
        <f t="shared" si="3"/>
        <v>17.766666666666666</v>
      </c>
      <c r="N70" s="15" t="s">
        <v>621</v>
      </c>
      <c r="O70" s="15" t="s">
        <v>125</v>
      </c>
      <c r="P70" s="15" t="s">
        <v>39</v>
      </c>
      <c r="Q70" s="28">
        <v>41439</v>
      </c>
      <c r="R70" s="15" t="s">
        <v>622</v>
      </c>
      <c r="S70" s="28">
        <v>41502</v>
      </c>
      <c r="T70" s="28" t="s">
        <v>313</v>
      </c>
      <c r="U70" s="28">
        <v>41687</v>
      </c>
      <c r="V70" s="15" t="s">
        <v>623</v>
      </c>
      <c r="W70" s="26" t="s">
        <v>1418</v>
      </c>
      <c r="X70" s="15" t="s">
        <v>315</v>
      </c>
      <c r="Y70" s="15" t="s">
        <v>47</v>
      </c>
      <c r="Z70" s="29" t="s">
        <v>47</v>
      </c>
      <c r="AA70" s="15" t="s">
        <v>412</v>
      </c>
      <c r="AB70" s="15" t="s">
        <v>116</v>
      </c>
      <c r="AC70" s="15" t="s">
        <v>624</v>
      </c>
      <c r="AD70" s="15" t="s">
        <v>625</v>
      </c>
      <c r="AE70" s="26" t="s">
        <v>626</v>
      </c>
      <c r="AF70" s="15" t="s">
        <v>627</v>
      </c>
      <c r="AG70" s="15" t="s">
        <v>66</v>
      </c>
      <c r="AH70" s="15" t="s">
        <v>628</v>
      </c>
      <c r="AI70" s="15" t="s">
        <v>51</v>
      </c>
      <c r="AJ70" s="15" t="s">
        <v>52</v>
      </c>
      <c r="AK70" s="30" t="s">
        <v>1528</v>
      </c>
      <c r="AL70" s="30" t="s">
        <v>1620</v>
      </c>
      <c r="AM70" s="30" t="s">
        <v>1470</v>
      </c>
      <c r="AN70" s="30" t="s">
        <v>1720</v>
      </c>
      <c r="AO70" s="30" t="s">
        <v>1443</v>
      </c>
      <c r="AP70" s="30" t="s">
        <v>1470</v>
      </c>
      <c r="AQ70" s="30" t="s">
        <v>1631</v>
      </c>
      <c r="AR70" s="30" t="s">
        <v>1470</v>
      </c>
      <c r="AS70" s="30" t="s">
        <v>1470</v>
      </c>
      <c r="AT70" s="30" t="s">
        <v>1470</v>
      </c>
      <c r="AU70" s="30" t="s">
        <v>1470</v>
      </c>
      <c r="AV70" s="30" t="s">
        <v>1470</v>
      </c>
      <c r="AW70" s="30" t="s">
        <v>1470</v>
      </c>
      <c r="AX70" s="30" t="s">
        <v>1470</v>
      </c>
      <c r="AY70" s="30" t="s">
        <v>1470</v>
      </c>
      <c r="AZ70" s="30" t="s">
        <v>1470</v>
      </c>
      <c r="BA70" s="30" t="s">
        <v>1470</v>
      </c>
      <c r="BB70" s="30" t="s">
        <v>1470</v>
      </c>
      <c r="BC70" s="30" t="s">
        <v>1470</v>
      </c>
      <c r="BD70" s="30" t="s">
        <v>1470</v>
      </c>
      <c r="BE70" s="30" t="s">
        <v>1470</v>
      </c>
      <c r="BF70" s="30" t="s">
        <v>1470</v>
      </c>
      <c r="BG70" s="30" t="s">
        <v>1470</v>
      </c>
      <c r="BH70" s="30" t="s">
        <v>1470</v>
      </c>
      <c r="BI70" s="30" t="s">
        <v>1470</v>
      </c>
      <c r="BJ70" s="30" t="s">
        <v>1470</v>
      </c>
      <c r="BK70" s="30" t="s">
        <v>1470</v>
      </c>
      <c r="BL70" s="30" t="s">
        <v>1470</v>
      </c>
      <c r="BM70" s="30" t="s">
        <v>1470</v>
      </c>
      <c r="BN70" s="30" t="s">
        <v>1470</v>
      </c>
      <c r="BO70" s="30" t="s">
        <v>1470</v>
      </c>
      <c r="BP70" s="30" t="s">
        <v>1470</v>
      </c>
      <c r="BQ70" s="30" t="s">
        <v>1470</v>
      </c>
      <c r="BR70" s="30" t="s">
        <v>1470</v>
      </c>
      <c r="BS70" s="30" t="s">
        <v>1633</v>
      </c>
      <c r="BT70" s="30" t="s">
        <v>1470</v>
      </c>
      <c r="BU70" s="30" t="s">
        <v>1470</v>
      </c>
      <c r="BV70" s="30" t="s">
        <v>1470</v>
      </c>
      <c r="BW70" s="30" t="s">
        <v>1470</v>
      </c>
      <c r="BX70" s="30" t="s">
        <v>1470</v>
      </c>
    </row>
    <row r="71" spans="1:76" x14ac:dyDescent="0.2">
      <c r="A71" s="26">
        <v>25792865</v>
      </c>
      <c r="B71" s="31" t="str">
        <f t="shared" si="2"/>
        <v>C:\Users\jilma\OneDrive\Documentos\AGS\2016_BASE_031\Imagenes\25792865.tif</v>
      </c>
      <c r="C71" s="15" t="s">
        <v>629</v>
      </c>
      <c r="D71" s="15" t="s">
        <v>32</v>
      </c>
      <c r="E71" s="15" t="s">
        <v>630</v>
      </c>
      <c r="F71" s="15" t="s">
        <v>1438</v>
      </c>
      <c r="G71" s="15" t="s">
        <v>88</v>
      </c>
      <c r="H71" s="15" t="s">
        <v>1449</v>
      </c>
      <c r="I71" s="15" t="s">
        <v>620</v>
      </c>
      <c r="J71" s="15" t="s">
        <v>36</v>
      </c>
      <c r="K71" s="27">
        <v>164100</v>
      </c>
      <c r="L71" s="28">
        <v>40834</v>
      </c>
      <c r="M71" s="32">
        <f t="shared" si="3"/>
        <v>20.133333333333333</v>
      </c>
      <c r="N71" s="15" t="s">
        <v>631</v>
      </c>
      <c r="O71" s="15" t="s">
        <v>125</v>
      </c>
      <c r="P71" s="15" t="s">
        <v>39</v>
      </c>
      <c r="Q71" s="28">
        <v>41438</v>
      </c>
      <c r="R71" s="15" t="s">
        <v>622</v>
      </c>
      <c r="S71" s="28">
        <v>41502</v>
      </c>
      <c r="T71" s="28" t="s">
        <v>313</v>
      </c>
      <c r="U71" s="28">
        <v>41687</v>
      </c>
      <c r="V71" s="15" t="s">
        <v>623</v>
      </c>
      <c r="W71" s="26" t="s">
        <v>1418</v>
      </c>
      <c r="X71" s="15" t="s">
        <v>315</v>
      </c>
      <c r="Y71" s="15" t="s">
        <v>47</v>
      </c>
      <c r="Z71" s="29" t="s">
        <v>47</v>
      </c>
      <c r="AA71" s="15" t="s">
        <v>389</v>
      </c>
      <c r="AB71" s="15" t="s">
        <v>116</v>
      </c>
      <c r="AC71" s="15" t="s">
        <v>624</v>
      </c>
      <c r="AD71" s="15" t="s">
        <v>625</v>
      </c>
      <c r="AE71" s="26" t="s">
        <v>626</v>
      </c>
      <c r="AF71" s="15" t="s">
        <v>627</v>
      </c>
      <c r="AG71" s="15" t="s">
        <v>66</v>
      </c>
      <c r="AH71" s="15" t="s">
        <v>628</v>
      </c>
      <c r="AI71" s="15" t="s">
        <v>51</v>
      </c>
      <c r="AJ71" s="15" t="s">
        <v>52</v>
      </c>
      <c r="AK71" s="30" t="s">
        <v>1529</v>
      </c>
      <c r="AL71" s="30" t="s">
        <v>1620</v>
      </c>
      <c r="AM71" s="30" t="s">
        <v>1470</v>
      </c>
      <c r="AN71" s="30" t="s">
        <v>1720</v>
      </c>
      <c r="AO71" s="30" t="s">
        <v>1443</v>
      </c>
      <c r="AP71" s="30" t="s">
        <v>1470</v>
      </c>
      <c r="AQ71" s="30" t="s">
        <v>1631</v>
      </c>
      <c r="AR71" s="30" t="s">
        <v>1470</v>
      </c>
      <c r="AS71" s="30" t="s">
        <v>1470</v>
      </c>
      <c r="AT71" s="30" t="s">
        <v>1470</v>
      </c>
      <c r="AU71" s="30" t="s">
        <v>1470</v>
      </c>
      <c r="AV71" s="30" t="s">
        <v>1470</v>
      </c>
      <c r="AW71" s="30" t="s">
        <v>1470</v>
      </c>
      <c r="AX71" s="30" t="s">
        <v>1470</v>
      </c>
      <c r="AY71" s="30" t="s">
        <v>1470</v>
      </c>
      <c r="AZ71" s="30" t="s">
        <v>1470</v>
      </c>
      <c r="BA71" s="30" t="s">
        <v>1470</v>
      </c>
      <c r="BB71" s="30" t="s">
        <v>1470</v>
      </c>
      <c r="BC71" s="30" t="s">
        <v>1470</v>
      </c>
      <c r="BD71" s="30" t="s">
        <v>1470</v>
      </c>
      <c r="BE71" s="30" t="s">
        <v>1470</v>
      </c>
      <c r="BF71" s="30" t="s">
        <v>1470</v>
      </c>
      <c r="BG71" s="30" t="s">
        <v>1470</v>
      </c>
      <c r="BH71" s="30" t="s">
        <v>1470</v>
      </c>
      <c r="BI71" s="30" t="s">
        <v>1470</v>
      </c>
      <c r="BJ71" s="30" t="s">
        <v>1470</v>
      </c>
      <c r="BK71" s="30" t="s">
        <v>1470</v>
      </c>
      <c r="BL71" s="30" t="s">
        <v>1470</v>
      </c>
      <c r="BM71" s="30" t="s">
        <v>1470</v>
      </c>
      <c r="BN71" s="30" t="s">
        <v>1470</v>
      </c>
      <c r="BO71" s="30" t="s">
        <v>1470</v>
      </c>
      <c r="BP71" s="30" t="s">
        <v>1470</v>
      </c>
      <c r="BQ71" s="30" t="s">
        <v>1470</v>
      </c>
      <c r="BR71" s="30" t="s">
        <v>1470</v>
      </c>
      <c r="BS71" s="30" t="s">
        <v>1633</v>
      </c>
      <c r="BT71" s="30" t="s">
        <v>1470</v>
      </c>
      <c r="BU71" s="30" t="s">
        <v>1470</v>
      </c>
      <c r="BV71" s="30" t="s">
        <v>1470</v>
      </c>
      <c r="BW71" s="30" t="s">
        <v>1470</v>
      </c>
      <c r="BX71" s="30" t="s">
        <v>1470</v>
      </c>
    </row>
    <row r="72" spans="1:76" x14ac:dyDescent="0.2">
      <c r="A72" s="26">
        <v>56864247</v>
      </c>
      <c r="B72" s="31" t="str">
        <f t="shared" si="2"/>
        <v>C:\Users\jilma\OneDrive\Documentos\AGS\2016_BASE_031\Imagenes\56864247.tif</v>
      </c>
      <c r="C72" s="15" t="s">
        <v>632</v>
      </c>
      <c r="D72" s="15" t="s">
        <v>32</v>
      </c>
      <c r="E72" s="15" t="s">
        <v>633</v>
      </c>
      <c r="F72" s="15" t="s">
        <v>1439</v>
      </c>
      <c r="G72" s="15" t="s">
        <v>88</v>
      </c>
      <c r="H72" s="15" t="s">
        <v>1449</v>
      </c>
      <c r="I72" s="15" t="s">
        <v>634</v>
      </c>
      <c r="J72" s="15" t="s">
        <v>36</v>
      </c>
      <c r="K72" s="27">
        <v>2317</v>
      </c>
      <c r="L72" s="28">
        <v>41550</v>
      </c>
      <c r="M72" s="32">
        <f t="shared" si="3"/>
        <v>1.3333333333333333</v>
      </c>
      <c r="N72" s="15" t="s">
        <v>635</v>
      </c>
      <c r="O72" s="15" t="s">
        <v>61</v>
      </c>
      <c r="P72" s="15" t="s">
        <v>39</v>
      </c>
      <c r="Q72" s="28">
        <v>41590</v>
      </c>
      <c r="R72" s="15" t="s">
        <v>73</v>
      </c>
      <c r="S72" s="28">
        <v>41674</v>
      </c>
      <c r="T72" s="28" t="s">
        <v>47</v>
      </c>
      <c r="U72" s="28" t="s">
        <v>47</v>
      </c>
      <c r="V72" s="15" t="s">
        <v>62</v>
      </c>
      <c r="W72" s="26" t="s">
        <v>1375</v>
      </c>
      <c r="X72" s="15" t="s">
        <v>47</v>
      </c>
      <c r="Y72" s="15" t="s">
        <v>636</v>
      </c>
      <c r="Z72" s="29" t="s">
        <v>637</v>
      </c>
      <c r="AA72" s="15" t="s">
        <v>47</v>
      </c>
      <c r="AB72" s="15" t="s">
        <v>47</v>
      </c>
      <c r="AC72" s="15" t="s">
        <v>47</v>
      </c>
      <c r="AD72" s="15" t="s">
        <v>47</v>
      </c>
      <c r="AE72" s="26" t="s">
        <v>47</v>
      </c>
      <c r="AF72" s="15" t="s">
        <v>638</v>
      </c>
      <c r="AG72" s="15" t="s">
        <v>66</v>
      </c>
      <c r="AH72" s="15" t="s">
        <v>639</v>
      </c>
      <c r="AI72" s="15" t="s">
        <v>51</v>
      </c>
      <c r="AJ72" s="15" t="s">
        <v>52</v>
      </c>
      <c r="AK72" s="30" t="s">
        <v>1530</v>
      </c>
      <c r="AL72" s="30" t="s">
        <v>1623</v>
      </c>
      <c r="AM72" s="30" t="s">
        <v>1470</v>
      </c>
      <c r="AN72" s="30" t="s">
        <v>1442</v>
      </c>
      <c r="AO72" s="30" t="s">
        <v>1443</v>
      </c>
      <c r="AP72" s="30" t="s">
        <v>1470</v>
      </c>
      <c r="AQ72" s="30" t="s">
        <v>1470</v>
      </c>
      <c r="AR72" s="30" t="s">
        <v>1470</v>
      </c>
      <c r="AS72" s="30" t="s">
        <v>1633</v>
      </c>
      <c r="AT72" s="30" t="s">
        <v>1470</v>
      </c>
      <c r="AU72" s="30" t="s">
        <v>1470</v>
      </c>
      <c r="AV72" s="30" t="s">
        <v>1470</v>
      </c>
      <c r="AW72" s="30" t="s">
        <v>1470</v>
      </c>
      <c r="AX72" s="30" t="s">
        <v>1470</v>
      </c>
      <c r="AY72" s="30" t="s">
        <v>1470</v>
      </c>
      <c r="AZ72" s="30" t="s">
        <v>1470</v>
      </c>
      <c r="BA72" s="30" t="s">
        <v>1470</v>
      </c>
      <c r="BB72" s="30" t="s">
        <v>1470</v>
      </c>
      <c r="BC72" s="30" t="s">
        <v>1470</v>
      </c>
      <c r="BD72" s="30" t="s">
        <v>1470</v>
      </c>
      <c r="BE72" s="30" t="s">
        <v>1470</v>
      </c>
      <c r="BF72" s="30" t="s">
        <v>1470</v>
      </c>
      <c r="BG72" s="30" t="s">
        <v>1470</v>
      </c>
      <c r="BH72" s="30" t="s">
        <v>1470</v>
      </c>
      <c r="BI72" s="30" t="s">
        <v>1470</v>
      </c>
      <c r="BJ72" s="30" t="s">
        <v>1470</v>
      </c>
      <c r="BK72" s="30" t="s">
        <v>1470</v>
      </c>
      <c r="BL72" s="30" t="s">
        <v>1470</v>
      </c>
      <c r="BM72" s="30" t="s">
        <v>1470</v>
      </c>
      <c r="BN72" s="30" t="s">
        <v>1470</v>
      </c>
      <c r="BO72" s="30" t="s">
        <v>1470</v>
      </c>
      <c r="BP72" s="30" t="s">
        <v>1470</v>
      </c>
      <c r="BQ72" s="30" t="s">
        <v>1470</v>
      </c>
      <c r="BR72" s="30" t="s">
        <v>1470</v>
      </c>
      <c r="BS72" s="30" t="s">
        <v>1470</v>
      </c>
      <c r="BT72" s="30" t="s">
        <v>1470</v>
      </c>
      <c r="BU72" s="30" t="s">
        <v>1470</v>
      </c>
      <c r="BV72" s="30" t="s">
        <v>1470</v>
      </c>
      <c r="BW72" s="30" t="s">
        <v>1470</v>
      </c>
      <c r="BX72" s="30" t="s">
        <v>1470</v>
      </c>
    </row>
    <row r="73" spans="1:76" x14ac:dyDescent="0.2">
      <c r="A73" s="26">
        <v>57313804</v>
      </c>
      <c r="B73" s="31" t="str">
        <f t="shared" si="2"/>
        <v>C:\Users\jilma\OneDrive\Documentos\AGS\2016_BASE_031\Imagenes\57313804.tif</v>
      </c>
      <c r="C73" s="15" t="s">
        <v>640</v>
      </c>
      <c r="D73" s="15" t="s">
        <v>32</v>
      </c>
      <c r="E73" s="15" t="s">
        <v>633</v>
      </c>
      <c r="F73" s="15" t="s">
        <v>1439</v>
      </c>
      <c r="G73" s="15" t="s">
        <v>57</v>
      </c>
      <c r="H73" s="15" t="s">
        <v>1448</v>
      </c>
      <c r="I73" s="15" t="s">
        <v>634</v>
      </c>
      <c r="J73" s="15" t="s">
        <v>36</v>
      </c>
      <c r="K73" s="27">
        <v>9284</v>
      </c>
      <c r="L73" s="28">
        <v>41498</v>
      </c>
      <c r="M73" s="32">
        <f t="shared" si="3"/>
        <v>4</v>
      </c>
      <c r="N73" s="15" t="s">
        <v>641</v>
      </c>
      <c r="O73" s="15" t="s">
        <v>61</v>
      </c>
      <c r="P73" s="15" t="s">
        <v>39</v>
      </c>
      <c r="Q73" s="28">
        <v>41618</v>
      </c>
      <c r="R73" s="15" t="s">
        <v>40</v>
      </c>
      <c r="S73" s="28">
        <v>41725</v>
      </c>
      <c r="T73" s="28" t="s">
        <v>47</v>
      </c>
      <c r="U73" s="28" t="s">
        <v>47</v>
      </c>
      <c r="V73" s="15" t="s">
        <v>62</v>
      </c>
      <c r="W73" s="26" t="s">
        <v>1375</v>
      </c>
      <c r="X73" s="15" t="s">
        <v>47</v>
      </c>
      <c r="Y73" s="15" t="s">
        <v>642</v>
      </c>
      <c r="Z73" s="29" t="s">
        <v>643</v>
      </c>
      <c r="AA73" s="15" t="s">
        <v>47</v>
      </c>
      <c r="AB73" s="15" t="s">
        <v>47</v>
      </c>
      <c r="AC73" s="15" t="s">
        <v>47</v>
      </c>
      <c r="AD73" s="15" t="s">
        <v>47</v>
      </c>
      <c r="AE73" s="26" t="s">
        <v>47</v>
      </c>
      <c r="AF73" s="15" t="s">
        <v>644</v>
      </c>
      <c r="AG73" s="15" t="s">
        <v>66</v>
      </c>
      <c r="AH73" s="15" t="s">
        <v>645</v>
      </c>
      <c r="AI73" s="15" t="s">
        <v>51</v>
      </c>
      <c r="AJ73" s="15" t="s">
        <v>52</v>
      </c>
      <c r="AK73" s="30" t="s">
        <v>1531</v>
      </c>
      <c r="AL73" s="30" t="s">
        <v>1623</v>
      </c>
      <c r="AM73" s="30" t="s">
        <v>1470</v>
      </c>
      <c r="AN73" s="30" t="s">
        <v>1442</v>
      </c>
      <c r="AO73" s="30" t="s">
        <v>1443</v>
      </c>
      <c r="AP73" s="30" t="s">
        <v>1470</v>
      </c>
      <c r="AQ73" s="30" t="s">
        <v>1470</v>
      </c>
      <c r="AR73" s="30" t="s">
        <v>1470</v>
      </c>
      <c r="AS73" s="30" t="s">
        <v>1633</v>
      </c>
      <c r="AT73" s="30" t="s">
        <v>1470</v>
      </c>
      <c r="AU73" s="30" t="s">
        <v>1470</v>
      </c>
      <c r="AV73" s="30" t="s">
        <v>1470</v>
      </c>
      <c r="AW73" s="30" t="s">
        <v>1470</v>
      </c>
      <c r="AX73" s="30" t="s">
        <v>1470</v>
      </c>
      <c r="AY73" s="30" t="s">
        <v>1470</v>
      </c>
      <c r="AZ73" s="30" t="s">
        <v>1470</v>
      </c>
      <c r="BA73" s="30" t="s">
        <v>1470</v>
      </c>
      <c r="BB73" s="30" t="s">
        <v>1470</v>
      </c>
      <c r="BC73" s="30" t="s">
        <v>1470</v>
      </c>
      <c r="BD73" s="30" t="s">
        <v>1470</v>
      </c>
      <c r="BE73" s="30" t="s">
        <v>1470</v>
      </c>
      <c r="BF73" s="30" t="s">
        <v>1470</v>
      </c>
      <c r="BG73" s="30" t="s">
        <v>1470</v>
      </c>
      <c r="BH73" s="30" t="s">
        <v>1470</v>
      </c>
      <c r="BI73" s="30" t="s">
        <v>1470</v>
      </c>
      <c r="BJ73" s="30" t="s">
        <v>1470</v>
      </c>
      <c r="BK73" s="30" t="s">
        <v>1470</v>
      </c>
      <c r="BL73" s="30" t="s">
        <v>1470</v>
      </c>
      <c r="BM73" s="30" t="s">
        <v>1470</v>
      </c>
      <c r="BN73" s="30" t="s">
        <v>1470</v>
      </c>
      <c r="BO73" s="30" t="s">
        <v>1470</v>
      </c>
      <c r="BP73" s="30" t="s">
        <v>1470</v>
      </c>
      <c r="BQ73" s="30" t="s">
        <v>1470</v>
      </c>
      <c r="BR73" s="30" t="s">
        <v>1470</v>
      </c>
      <c r="BS73" s="30" t="s">
        <v>1470</v>
      </c>
      <c r="BT73" s="30" t="s">
        <v>1470</v>
      </c>
      <c r="BU73" s="30" t="s">
        <v>1470</v>
      </c>
      <c r="BV73" s="30" t="s">
        <v>1470</v>
      </c>
      <c r="BW73" s="30" t="s">
        <v>1470</v>
      </c>
      <c r="BX73" s="30" t="s">
        <v>1470</v>
      </c>
    </row>
    <row r="74" spans="1:76" x14ac:dyDescent="0.2">
      <c r="A74" s="26">
        <v>108130624</v>
      </c>
      <c r="B74" s="31" t="str">
        <f t="shared" si="2"/>
        <v>C:\Users\jilma\OneDrive\Documentos\AGS\2016_BASE_031\Imagenes\108130624.tif</v>
      </c>
      <c r="C74" s="15" t="s">
        <v>646</v>
      </c>
      <c r="D74" s="15" t="s">
        <v>32</v>
      </c>
      <c r="E74" s="15" t="s">
        <v>633</v>
      </c>
      <c r="F74" s="15" t="s">
        <v>1439</v>
      </c>
      <c r="G74" s="15" t="s">
        <v>88</v>
      </c>
      <c r="H74" s="15" t="s">
        <v>1449</v>
      </c>
      <c r="I74" s="15" t="s">
        <v>634</v>
      </c>
      <c r="J74" s="15" t="s">
        <v>36</v>
      </c>
      <c r="K74" s="27">
        <v>9184</v>
      </c>
      <c r="L74" s="28">
        <v>41703</v>
      </c>
      <c r="M74" s="32">
        <f t="shared" si="3"/>
        <v>11.6</v>
      </c>
      <c r="N74" s="15" t="s">
        <v>647</v>
      </c>
      <c r="O74" s="15" t="s">
        <v>61</v>
      </c>
      <c r="P74" s="15" t="s">
        <v>39</v>
      </c>
      <c r="Q74" s="28">
        <v>42051</v>
      </c>
      <c r="R74" s="15" t="s">
        <v>91</v>
      </c>
      <c r="S74" s="28">
        <v>42117</v>
      </c>
      <c r="T74" s="28" t="s">
        <v>47</v>
      </c>
      <c r="U74" s="28" t="s">
        <v>47</v>
      </c>
      <c r="V74" s="15" t="s">
        <v>169</v>
      </c>
      <c r="W74" s="26" t="s">
        <v>1380</v>
      </c>
      <c r="X74" s="15" t="s">
        <v>47</v>
      </c>
      <c r="Y74" s="15" t="s">
        <v>648</v>
      </c>
      <c r="Z74" s="29" t="s">
        <v>649</v>
      </c>
      <c r="AA74" s="15" t="s">
        <v>47</v>
      </c>
      <c r="AB74" s="15" t="s">
        <v>47</v>
      </c>
      <c r="AC74" s="15" t="s">
        <v>47</v>
      </c>
      <c r="AD74" s="15" t="s">
        <v>47</v>
      </c>
      <c r="AE74" s="26" t="s">
        <v>47</v>
      </c>
      <c r="AF74" s="15" t="s">
        <v>644</v>
      </c>
      <c r="AG74" s="15" t="s">
        <v>66</v>
      </c>
      <c r="AH74" s="15" t="s">
        <v>645</v>
      </c>
      <c r="AI74" s="15" t="s">
        <v>51</v>
      </c>
      <c r="AJ74" s="15" t="s">
        <v>52</v>
      </c>
      <c r="AK74" s="30" t="s">
        <v>1532</v>
      </c>
      <c r="AL74" s="30" t="s">
        <v>1623</v>
      </c>
      <c r="AM74" s="30" t="s">
        <v>1470</v>
      </c>
      <c r="AN74" s="30" t="s">
        <v>1442</v>
      </c>
      <c r="AO74" s="30" t="s">
        <v>1443</v>
      </c>
      <c r="AP74" s="30" t="s">
        <v>1470</v>
      </c>
      <c r="AQ74" s="30" t="s">
        <v>1470</v>
      </c>
      <c r="AR74" s="30" t="s">
        <v>1470</v>
      </c>
      <c r="AS74" s="30" t="s">
        <v>1470</v>
      </c>
      <c r="AT74" s="30" t="s">
        <v>1470</v>
      </c>
      <c r="AU74" s="30" t="s">
        <v>1470</v>
      </c>
      <c r="AV74" s="30" t="s">
        <v>1470</v>
      </c>
      <c r="AW74" s="30" t="s">
        <v>1470</v>
      </c>
      <c r="AX74" s="30" t="s">
        <v>1470</v>
      </c>
      <c r="AY74" s="30" t="s">
        <v>1470</v>
      </c>
      <c r="AZ74" s="30" t="s">
        <v>1470</v>
      </c>
      <c r="BA74" s="30" t="s">
        <v>1470</v>
      </c>
      <c r="BB74" s="30" t="s">
        <v>1470</v>
      </c>
      <c r="BC74" s="30" t="s">
        <v>1470</v>
      </c>
      <c r="BD74" s="30" t="s">
        <v>1470</v>
      </c>
      <c r="BE74" s="30" t="s">
        <v>1470</v>
      </c>
      <c r="BF74" s="30" t="s">
        <v>1470</v>
      </c>
      <c r="BG74" s="30" t="s">
        <v>1470</v>
      </c>
      <c r="BH74" s="30" t="s">
        <v>1470</v>
      </c>
      <c r="BI74" s="30" t="s">
        <v>1470</v>
      </c>
      <c r="BJ74" s="30" t="s">
        <v>1470</v>
      </c>
      <c r="BK74" s="30" t="s">
        <v>1470</v>
      </c>
      <c r="BL74" s="30" t="s">
        <v>1470</v>
      </c>
      <c r="BM74" s="30" t="s">
        <v>1470</v>
      </c>
      <c r="BN74" s="30" t="s">
        <v>1470</v>
      </c>
      <c r="BO74" s="30" t="s">
        <v>1470</v>
      </c>
      <c r="BP74" s="30" t="s">
        <v>1470</v>
      </c>
      <c r="BQ74" s="30" t="s">
        <v>1470</v>
      </c>
      <c r="BR74" s="30" t="s">
        <v>1470</v>
      </c>
      <c r="BS74" s="30" t="s">
        <v>1470</v>
      </c>
      <c r="BT74" s="30" t="s">
        <v>1470</v>
      </c>
      <c r="BU74" s="30" t="s">
        <v>1470</v>
      </c>
      <c r="BV74" s="30" t="s">
        <v>1470</v>
      </c>
      <c r="BW74" s="30" t="s">
        <v>1633</v>
      </c>
      <c r="BX74" s="30" t="s">
        <v>1470</v>
      </c>
    </row>
    <row r="75" spans="1:76" x14ac:dyDescent="0.2">
      <c r="A75" s="26">
        <v>57072986</v>
      </c>
      <c r="B75" s="31" t="str">
        <f t="shared" si="2"/>
        <v>C:\Users\jilma\OneDrive\Documentos\AGS\2016_BASE_031\Imagenes\57072986.tif</v>
      </c>
      <c r="C75" s="15" t="s">
        <v>650</v>
      </c>
      <c r="D75" s="15" t="s">
        <v>53</v>
      </c>
      <c r="E75" s="15" t="s">
        <v>651</v>
      </c>
      <c r="F75" s="15" t="s">
        <v>651</v>
      </c>
      <c r="G75" s="15" t="s">
        <v>88</v>
      </c>
      <c r="H75" s="15" t="s">
        <v>1449</v>
      </c>
      <c r="I75" s="15" t="s">
        <v>652</v>
      </c>
      <c r="J75" s="15" t="s">
        <v>59</v>
      </c>
      <c r="K75" s="27">
        <v>180000</v>
      </c>
      <c r="L75" s="28">
        <v>41079</v>
      </c>
      <c r="M75" s="32">
        <f t="shared" si="3"/>
        <v>17.133333333333333</v>
      </c>
      <c r="N75" s="15" t="s">
        <v>654</v>
      </c>
      <c r="O75" s="15" t="s">
        <v>71</v>
      </c>
      <c r="P75" s="15" t="s">
        <v>72</v>
      </c>
      <c r="Q75" s="28">
        <v>41593</v>
      </c>
      <c r="R75" s="15" t="s">
        <v>73</v>
      </c>
      <c r="S75" s="28">
        <v>41674</v>
      </c>
      <c r="T75" s="28" t="s">
        <v>74</v>
      </c>
      <c r="U75" s="28">
        <v>42202</v>
      </c>
      <c r="V75" s="15" t="s">
        <v>75</v>
      </c>
      <c r="W75" s="26" t="s">
        <v>1371</v>
      </c>
      <c r="X75" s="15" t="s">
        <v>76</v>
      </c>
      <c r="Y75" s="15" t="s">
        <v>655</v>
      </c>
      <c r="Z75" s="29">
        <v>40935</v>
      </c>
      <c r="AA75" s="15" t="s">
        <v>47</v>
      </c>
      <c r="AB75" s="15" t="s">
        <v>47</v>
      </c>
      <c r="AC75" s="15" t="s">
        <v>47</v>
      </c>
      <c r="AD75" s="15" t="s">
        <v>47</v>
      </c>
      <c r="AE75" s="26" t="s">
        <v>47</v>
      </c>
      <c r="AF75" s="15" t="s">
        <v>656</v>
      </c>
      <c r="AG75" s="15" t="s">
        <v>66</v>
      </c>
      <c r="AH75" s="15" t="s">
        <v>657</v>
      </c>
      <c r="AI75" s="15" t="s">
        <v>51</v>
      </c>
      <c r="AJ75" s="15" t="s">
        <v>52</v>
      </c>
      <c r="AK75" s="30" t="s">
        <v>1475</v>
      </c>
      <c r="AL75" s="30" t="s">
        <v>1627</v>
      </c>
      <c r="AM75" s="30" t="s">
        <v>1470</v>
      </c>
      <c r="AN75" s="30" t="s">
        <v>1467</v>
      </c>
      <c r="AO75" s="30" t="s">
        <v>1443</v>
      </c>
      <c r="AP75" s="30" t="s">
        <v>1470</v>
      </c>
      <c r="AQ75" s="30" t="s">
        <v>1631</v>
      </c>
      <c r="AR75" s="30" t="s">
        <v>1470</v>
      </c>
      <c r="AS75" s="30" t="s">
        <v>1631</v>
      </c>
      <c r="AT75" s="30" t="s">
        <v>1470</v>
      </c>
      <c r="AU75" s="30" t="s">
        <v>1470</v>
      </c>
      <c r="AV75" s="30" t="s">
        <v>1470</v>
      </c>
      <c r="AW75" s="30" t="s">
        <v>1470</v>
      </c>
      <c r="AX75" s="30" t="s">
        <v>1470</v>
      </c>
      <c r="AY75" s="30" t="s">
        <v>1470</v>
      </c>
      <c r="AZ75" s="30" t="s">
        <v>1470</v>
      </c>
      <c r="BA75" s="30" t="s">
        <v>1470</v>
      </c>
      <c r="BB75" s="30" t="s">
        <v>1470</v>
      </c>
      <c r="BC75" s="30" t="s">
        <v>1470</v>
      </c>
      <c r="BD75" s="30" t="s">
        <v>1470</v>
      </c>
      <c r="BE75" s="30" t="s">
        <v>1470</v>
      </c>
      <c r="BF75" s="30" t="s">
        <v>1470</v>
      </c>
      <c r="BG75" s="30" t="s">
        <v>1470</v>
      </c>
      <c r="BH75" s="30" t="s">
        <v>1470</v>
      </c>
      <c r="BI75" s="30" t="s">
        <v>1470</v>
      </c>
      <c r="BJ75" s="30" t="s">
        <v>1470</v>
      </c>
      <c r="BK75" s="30" t="s">
        <v>1470</v>
      </c>
      <c r="BL75" s="30" t="s">
        <v>1470</v>
      </c>
      <c r="BM75" s="30" t="s">
        <v>1470</v>
      </c>
      <c r="BN75" s="30" t="s">
        <v>1470</v>
      </c>
      <c r="BO75" s="30" t="s">
        <v>1470</v>
      </c>
      <c r="BP75" s="30" t="s">
        <v>1470</v>
      </c>
      <c r="BQ75" s="30" t="s">
        <v>1470</v>
      </c>
      <c r="BR75" s="30" t="s">
        <v>1470</v>
      </c>
      <c r="BS75" s="30" t="s">
        <v>1470</v>
      </c>
      <c r="BT75" s="30" t="s">
        <v>1470</v>
      </c>
      <c r="BU75" s="30" t="s">
        <v>1470</v>
      </c>
      <c r="BV75" s="30" t="s">
        <v>1470</v>
      </c>
      <c r="BW75" s="30" t="s">
        <v>1470</v>
      </c>
      <c r="BX75" s="30" t="s">
        <v>1470</v>
      </c>
    </row>
    <row r="76" spans="1:76" x14ac:dyDescent="0.2">
      <c r="A76" s="26">
        <v>57073009</v>
      </c>
      <c r="B76" s="31" t="str">
        <f t="shared" si="2"/>
        <v>C:\Users\jilma\OneDrive\Documentos\AGS\2016_BASE_031\Imagenes\57073009.tif</v>
      </c>
      <c r="C76" s="15" t="s">
        <v>658</v>
      </c>
      <c r="D76" s="15" t="s">
        <v>412</v>
      </c>
      <c r="E76" s="15" t="s">
        <v>651</v>
      </c>
      <c r="F76" s="15" t="s">
        <v>651</v>
      </c>
      <c r="G76" s="15" t="s">
        <v>88</v>
      </c>
      <c r="H76" s="15" t="s">
        <v>1449</v>
      </c>
      <c r="I76" s="15" t="s">
        <v>659</v>
      </c>
      <c r="J76" s="15" t="s">
        <v>59</v>
      </c>
      <c r="K76" s="27">
        <v>180000</v>
      </c>
      <c r="L76" s="28">
        <v>41079</v>
      </c>
      <c r="M76" s="32">
        <f t="shared" si="3"/>
        <v>17.133333333333333</v>
      </c>
      <c r="N76" s="15" t="s">
        <v>660</v>
      </c>
      <c r="O76" s="15" t="s">
        <v>71</v>
      </c>
      <c r="P76" s="15" t="s">
        <v>72</v>
      </c>
      <c r="Q76" s="28">
        <v>41593</v>
      </c>
      <c r="R76" s="15" t="s">
        <v>73</v>
      </c>
      <c r="S76" s="28">
        <v>41674</v>
      </c>
      <c r="T76" s="28" t="s">
        <v>74</v>
      </c>
      <c r="U76" s="28">
        <v>42202</v>
      </c>
      <c r="V76" s="15" t="s">
        <v>661</v>
      </c>
      <c r="W76" s="26" t="s">
        <v>1371</v>
      </c>
      <c r="X76" s="15" t="s">
        <v>76</v>
      </c>
      <c r="Y76" s="15" t="s">
        <v>662</v>
      </c>
      <c r="Z76" s="29">
        <v>40947</v>
      </c>
      <c r="AA76" s="15" t="s">
        <v>47</v>
      </c>
      <c r="AB76" s="15" t="s">
        <v>47</v>
      </c>
      <c r="AC76" s="15" t="s">
        <v>47</v>
      </c>
      <c r="AD76" s="15" t="s">
        <v>47</v>
      </c>
      <c r="AE76" s="26" t="s">
        <v>47</v>
      </c>
      <c r="AF76" s="15" t="s">
        <v>663</v>
      </c>
      <c r="AG76" s="15" t="s">
        <v>66</v>
      </c>
      <c r="AH76" s="15" t="s">
        <v>664</v>
      </c>
      <c r="AI76" s="15" t="s">
        <v>51</v>
      </c>
      <c r="AJ76" s="15" t="s">
        <v>52</v>
      </c>
      <c r="AK76" s="30" t="s">
        <v>1476</v>
      </c>
      <c r="AL76" s="30" t="s">
        <v>1627</v>
      </c>
      <c r="AM76" s="30" t="s">
        <v>1470</v>
      </c>
      <c r="AN76" s="30" t="s">
        <v>1467</v>
      </c>
      <c r="AO76" s="30" t="s">
        <v>1443</v>
      </c>
      <c r="AP76" s="30" t="s">
        <v>1470</v>
      </c>
      <c r="AQ76" s="30" t="s">
        <v>1631</v>
      </c>
      <c r="AR76" s="30" t="s">
        <v>1470</v>
      </c>
      <c r="AS76" s="30" t="s">
        <v>1631</v>
      </c>
      <c r="AT76" s="30" t="s">
        <v>1470</v>
      </c>
      <c r="AU76" s="30" t="s">
        <v>1470</v>
      </c>
      <c r="AV76" s="30" t="s">
        <v>1470</v>
      </c>
      <c r="AW76" s="30" t="s">
        <v>1470</v>
      </c>
      <c r="AX76" s="30" t="s">
        <v>1470</v>
      </c>
      <c r="AY76" s="30" t="s">
        <v>1470</v>
      </c>
      <c r="AZ76" s="30" t="s">
        <v>1470</v>
      </c>
      <c r="BA76" s="30" t="s">
        <v>1470</v>
      </c>
      <c r="BB76" s="30" t="s">
        <v>1470</v>
      </c>
      <c r="BC76" s="30" t="s">
        <v>1470</v>
      </c>
      <c r="BD76" s="30" t="s">
        <v>1470</v>
      </c>
      <c r="BE76" s="30" t="s">
        <v>1470</v>
      </c>
      <c r="BF76" s="30" t="s">
        <v>1470</v>
      </c>
      <c r="BG76" s="30" t="s">
        <v>1470</v>
      </c>
      <c r="BH76" s="30" t="s">
        <v>1470</v>
      </c>
      <c r="BI76" s="30" t="s">
        <v>1470</v>
      </c>
      <c r="BJ76" s="30" t="s">
        <v>1470</v>
      </c>
      <c r="BK76" s="30" t="s">
        <v>1470</v>
      </c>
      <c r="BL76" s="30" t="s">
        <v>1470</v>
      </c>
      <c r="BM76" s="30" t="s">
        <v>1470</v>
      </c>
      <c r="BN76" s="30" t="s">
        <v>1470</v>
      </c>
      <c r="BO76" s="30" t="s">
        <v>1470</v>
      </c>
      <c r="BP76" s="30" t="s">
        <v>1470</v>
      </c>
      <c r="BQ76" s="30" t="s">
        <v>1470</v>
      </c>
      <c r="BR76" s="30" t="s">
        <v>1470</v>
      </c>
      <c r="BS76" s="30" t="s">
        <v>1470</v>
      </c>
      <c r="BT76" s="30" t="s">
        <v>1470</v>
      </c>
      <c r="BU76" s="30" t="s">
        <v>1470</v>
      </c>
      <c r="BV76" s="30" t="s">
        <v>1470</v>
      </c>
      <c r="BW76" s="30" t="s">
        <v>1470</v>
      </c>
      <c r="BX76" s="30" t="s">
        <v>1470</v>
      </c>
    </row>
    <row r="77" spans="1:76" x14ac:dyDescent="0.2">
      <c r="A77" s="26">
        <v>57073028</v>
      </c>
      <c r="B77" s="31" t="str">
        <f t="shared" si="2"/>
        <v>C:\Users\jilma\OneDrive\Documentos\AGS\2016_BASE_031\Imagenes\57073028.tif</v>
      </c>
      <c r="C77" s="15" t="s">
        <v>665</v>
      </c>
      <c r="D77" s="15" t="s">
        <v>53</v>
      </c>
      <c r="E77" s="15" t="s">
        <v>651</v>
      </c>
      <c r="F77" s="15" t="s">
        <v>651</v>
      </c>
      <c r="G77" s="15" t="s">
        <v>34</v>
      </c>
      <c r="H77" s="15" t="s">
        <v>1447</v>
      </c>
      <c r="I77" s="15" t="s">
        <v>652</v>
      </c>
      <c r="J77" s="15" t="s">
        <v>59</v>
      </c>
      <c r="K77" s="27">
        <v>180000</v>
      </c>
      <c r="L77" s="28">
        <v>41082</v>
      </c>
      <c r="M77" s="32">
        <f t="shared" si="3"/>
        <v>17.033333333333335</v>
      </c>
      <c r="N77" s="15" t="s">
        <v>666</v>
      </c>
      <c r="O77" s="15" t="s">
        <v>71</v>
      </c>
      <c r="P77" s="15" t="s">
        <v>72</v>
      </c>
      <c r="Q77" s="28">
        <v>41593</v>
      </c>
      <c r="R77" s="15" t="s">
        <v>73</v>
      </c>
      <c r="S77" s="28">
        <v>41674</v>
      </c>
      <c r="T77" s="28" t="s">
        <v>74</v>
      </c>
      <c r="U77" s="28">
        <v>42202</v>
      </c>
      <c r="V77" s="15" t="s">
        <v>661</v>
      </c>
      <c r="W77" s="26" t="s">
        <v>1371</v>
      </c>
      <c r="X77" s="15" t="s">
        <v>76</v>
      </c>
      <c r="Y77" s="15" t="s">
        <v>667</v>
      </c>
      <c r="Z77" s="29">
        <v>41040</v>
      </c>
      <c r="AA77" s="15" t="s">
        <v>47</v>
      </c>
      <c r="AB77" s="15" t="s">
        <v>47</v>
      </c>
      <c r="AC77" s="15" t="s">
        <v>47</v>
      </c>
      <c r="AD77" s="15" t="s">
        <v>47</v>
      </c>
      <c r="AE77" s="26" t="s">
        <v>47</v>
      </c>
      <c r="AF77" s="15" t="s">
        <v>668</v>
      </c>
      <c r="AG77" s="15" t="s">
        <v>66</v>
      </c>
      <c r="AH77" s="15" t="s">
        <v>669</v>
      </c>
      <c r="AI77" s="15" t="s">
        <v>51</v>
      </c>
      <c r="AJ77" s="15" t="s">
        <v>52</v>
      </c>
      <c r="AK77" s="30" t="s">
        <v>1477</v>
      </c>
      <c r="AL77" s="30" t="s">
        <v>1627</v>
      </c>
      <c r="AM77" s="30" t="s">
        <v>1470</v>
      </c>
      <c r="AN77" s="30" t="s">
        <v>1467</v>
      </c>
      <c r="AO77" s="30" t="s">
        <v>1443</v>
      </c>
      <c r="AP77" s="30" t="s">
        <v>1470</v>
      </c>
      <c r="AQ77" s="30" t="s">
        <v>1631</v>
      </c>
      <c r="AR77" s="30" t="s">
        <v>1470</v>
      </c>
      <c r="AS77" s="30" t="s">
        <v>1631</v>
      </c>
      <c r="AT77" s="30" t="s">
        <v>1470</v>
      </c>
      <c r="AU77" s="30" t="s">
        <v>1470</v>
      </c>
      <c r="AV77" s="30" t="s">
        <v>1470</v>
      </c>
      <c r="AW77" s="30" t="s">
        <v>1470</v>
      </c>
      <c r="AX77" s="30" t="s">
        <v>1470</v>
      </c>
      <c r="AY77" s="30" t="s">
        <v>1470</v>
      </c>
      <c r="AZ77" s="30" t="s">
        <v>1470</v>
      </c>
      <c r="BA77" s="30" t="s">
        <v>1470</v>
      </c>
      <c r="BB77" s="30" t="s">
        <v>1470</v>
      </c>
      <c r="BC77" s="30" t="s">
        <v>1470</v>
      </c>
      <c r="BD77" s="30" t="s">
        <v>1470</v>
      </c>
      <c r="BE77" s="30" t="s">
        <v>1470</v>
      </c>
      <c r="BF77" s="30" t="s">
        <v>1470</v>
      </c>
      <c r="BG77" s="30" t="s">
        <v>1470</v>
      </c>
      <c r="BH77" s="30" t="s">
        <v>1470</v>
      </c>
      <c r="BI77" s="30" t="s">
        <v>1470</v>
      </c>
      <c r="BJ77" s="30" t="s">
        <v>1470</v>
      </c>
      <c r="BK77" s="30" t="s">
        <v>1470</v>
      </c>
      <c r="BL77" s="30" t="s">
        <v>1470</v>
      </c>
      <c r="BM77" s="30" t="s">
        <v>1470</v>
      </c>
      <c r="BN77" s="30" t="s">
        <v>1470</v>
      </c>
      <c r="BO77" s="30" t="s">
        <v>1470</v>
      </c>
      <c r="BP77" s="30" t="s">
        <v>1470</v>
      </c>
      <c r="BQ77" s="30" t="s">
        <v>1470</v>
      </c>
      <c r="BR77" s="30" t="s">
        <v>1470</v>
      </c>
      <c r="BS77" s="30" t="s">
        <v>1470</v>
      </c>
      <c r="BT77" s="30" t="s">
        <v>1470</v>
      </c>
      <c r="BU77" s="30" t="s">
        <v>1470</v>
      </c>
      <c r="BV77" s="30" t="s">
        <v>1470</v>
      </c>
      <c r="BW77" s="30" t="s">
        <v>1470</v>
      </c>
      <c r="BX77" s="30" t="s">
        <v>1470</v>
      </c>
    </row>
    <row r="78" spans="1:76" x14ac:dyDescent="0.2">
      <c r="A78" s="26">
        <v>57073041</v>
      </c>
      <c r="B78" s="31" t="str">
        <f t="shared" si="2"/>
        <v>C:\Users\jilma\OneDrive\Documentos\AGS\2016_BASE_031\Imagenes\57073041.tif</v>
      </c>
      <c r="C78" s="15" t="s">
        <v>670</v>
      </c>
      <c r="D78" s="15" t="s">
        <v>412</v>
      </c>
      <c r="E78" s="15" t="s">
        <v>651</v>
      </c>
      <c r="F78" s="15" t="s">
        <v>651</v>
      </c>
      <c r="G78" s="15" t="s">
        <v>205</v>
      </c>
      <c r="H78" s="15" t="s">
        <v>1451</v>
      </c>
      <c r="I78" s="15" t="s">
        <v>652</v>
      </c>
      <c r="J78" s="15" t="s">
        <v>59</v>
      </c>
      <c r="K78" s="27">
        <v>180000</v>
      </c>
      <c r="L78" s="28">
        <v>40996</v>
      </c>
      <c r="M78" s="32">
        <f t="shared" si="3"/>
        <v>19.899999999999999</v>
      </c>
      <c r="N78" s="15" t="s">
        <v>671</v>
      </c>
      <c r="O78" s="15" t="s">
        <v>71</v>
      </c>
      <c r="P78" s="15" t="s">
        <v>72</v>
      </c>
      <c r="Q78" s="28">
        <v>41593</v>
      </c>
      <c r="R78" s="15" t="s">
        <v>73</v>
      </c>
      <c r="S78" s="28">
        <v>41674</v>
      </c>
      <c r="T78" s="28" t="s">
        <v>74</v>
      </c>
      <c r="U78" s="28">
        <v>42202</v>
      </c>
      <c r="V78" s="15" t="s">
        <v>661</v>
      </c>
      <c r="W78" s="26" t="s">
        <v>1371</v>
      </c>
      <c r="X78" s="15" t="s">
        <v>76</v>
      </c>
      <c r="Y78" s="15" t="s">
        <v>672</v>
      </c>
      <c r="Z78" s="29">
        <v>40903</v>
      </c>
      <c r="AA78" s="15" t="s">
        <v>47</v>
      </c>
      <c r="AB78" s="15" t="s">
        <v>47</v>
      </c>
      <c r="AC78" s="15" t="s">
        <v>47</v>
      </c>
      <c r="AD78" s="15" t="s">
        <v>47</v>
      </c>
      <c r="AE78" s="26" t="s">
        <v>47</v>
      </c>
      <c r="AF78" s="15" t="s">
        <v>673</v>
      </c>
      <c r="AG78" s="15" t="s">
        <v>66</v>
      </c>
      <c r="AH78" s="15" t="s">
        <v>674</v>
      </c>
      <c r="AI78" s="15" t="s">
        <v>51</v>
      </c>
      <c r="AJ78" s="15" t="s">
        <v>52</v>
      </c>
      <c r="AK78" s="30" t="s">
        <v>1533</v>
      </c>
      <c r="AL78" s="30" t="s">
        <v>1627</v>
      </c>
      <c r="AM78" s="30" t="s">
        <v>1470</v>
      </c>
      <c r="AN78" s="30" t="s">
        <v>1467</v>
      </c>
      <c r="AO78" s="30" t="s">
        <v>1443</v>
      </c>
      <c r="AP78" s="30" t="s">
        <v>1470</v>
      </c>
      <c r="AQ78" s="30" t="s">
        <v>1631</v>
      </c>
      <c r="AR78" s="30" t="s">
        <v>1470</v>
      </c>
      <c r="AS78" s="30" t="s">
        <v>1631</v>
      </c>
      <c r="AT78" s="30" t="s">
        <v>1470</v>
      </c>
      <c r="AU78" s="30" t="s">
        <v>1470</v>
      </c>
      <c r="AV78" s="30" t="s">
        <v>1470</v>
      </c>
      <c r="AW78" s="30" t="s">
        <v>1470</v>
      </c>
      <c r="AX78" s="30" t="s">
        <v>1470</v>
      </c>
      <c r="AY78" s="30" t="s">
        <v>1470</v>
      </c>
      <c r="AZ78" s="30" t="s">
        <v>1470</v>
      </c>
      <c r="BA78" s="30" t="s">
        <v>1470</v>
      </c>
      <c r="BB78" s="30" t="s">
        <v>1470</v>
      </c>
      <c r="BC78" s="30" t="s">
        <v>1470</v>
      </c>
      <c r="BD78" s="30" t="s">
        <v>1470</v>
      </c>
      <c r="BE78" s="30" t="s">
        <v>1470</v>
      </c>
      <c r="BF78" s="30" t="s">
        <v>1470</v>
      </c>
      <c r="BG78" s="30" t="s">
        <v>1470</v>
      </c>
      <c r="BH78" s="30" t="s">
        <v>1470</v>
      </c>
      <c r="BI78" s="30" t="s">
        <v>1470</v>
      </c>
      <c r="BJ78" s="30" t="s">
        <v>1470</v>
      </c>
      <c r="BK78" s="30" t="s">
        <v>1470</v>
      </c>
      <c r="BL78" s="30" t="s">
        <v>1470</v>
      </c>
      <c r="BM78" s="30" t="s">
        <v>1470</v>
      </c>
      <c r="BN78" s="30" t="s">
        <v>1470</v>
      </c>
      <c r="BO78" s="30" t="s">
        <v>1470</v>
      </c>
      <c r="BP78" s="30" t="s">
        <v>1470</v>
      </c>
      <c r="BQ78" s="30" t="s">
        <v>1470</v>
      </c>
      <c r="BR78" s="30" t="s">
        <v>1470</v>
      </c>
      <c r="BS78" s="30" t="s">
        <v>1470</v>
      </c>
      <c r="BT78" s="30" t="s">
        <v>1470</v>
      </c>
      <c r="BU78" s="30" t="s">
        <v>1470</v>
      </c>
      <c r="BV78" s="30" t="s">
        <v>1470</v>
      </c>
      <c r="BW78" s="30" t="s">
        <v>1470</v>
      </c>
      <c r="BX78" s="30" t="s">
        <v>1470</v>
      </c>
    </row>
    <row r="79" spans="1:76" x14ac:dyDescent="0.2">
      <c r="A79" s="26">
        <v>57073042</v>
      </c>
      <c r="B79" s="31" t="str">
        <f t="shared" si="2"/>
        <v>C:\Users\jilma\OneDrive\Documentos\AGS\2016_BASE_031\Imagenes\57073042.tif</v>
      </c>
      <c r="C79" s="15" t="s">
        <v>675</v>
      </c>
      <c r="D79" s="15" t="s">
        <v>53</v>
      </c>
      <c r="E79" s="15" t="s">
        <v>651</v>
      </c>
      <c r="F79" s="15" t="s">
        <v>651</v>
      </c>
      <c r="G79" s="15" t="s">
        <v>205</v>
      </c>
      <c r="H79" s="15" t="s">
        <v>1451</v>
      </c>
      <c r="I79" s="15" t="s">
        <v>652</v>
      </c>
      <c r="J79" s="15" t="s">
        <v>59</v>
      </c>
      <c r="K79" s="27">
        <v>180000</v>
      </c>
      <c r="L79" s="28">
        <v>41041</v>
      </c>
      <c r="M79" s="32">
        <f t="shared" si="3"/>
        <v>18.399999999999999</v>
      </c>
      <c r="N79" s="15" t="s">
        <v>676</v>
      </c>
      <c r="O79" s="15" t="s">
        <v>71</v>
      </c>
      <c r="P79" s="15" t="s">
        <v>72</v>
      </c>
      <c r="Q79" s="28">
        <v>41593</v>
      </c>
      <c r="R79" s="15" t="s">
        <v>73</v>
      </c>
      <c r="S79" s="28">
        <v>41674</v>
      </c>
      <c r="T79" s="28" t="s">
        <v>74</v>
      </c>
      <c r="U79" s="28">
        <v>42202</v>
      </c>
      <c r="V79" s="15" t="s">
        <v>75</v>
      </c>
      <c r="W79" s="26" t="s">
        <v>1371</v>
      </c>
      <c r="X79" s="15" t="s">
        <v>76</v>
      </c>
      <c r="Y79" s="15" t="s">
        <v>672</v>
      </c>
      <c r="Z79" s="29">
        <v>40903</v>
      </c>
      <c r="AA79" s="15" t="s">
        <v>47</v>
      </c>
      <c r="AB79" s="15" t="s">
        <v>47</v>
      </c>
      <c r="AC79" s="15" t="s">
        <v>47</v>
      </c>
      <c r="AD79" s="15" t="s">
        <v>47</v>
      </c>
      <c r="AE79" s="26" t="s">
        <v>47</v>
      </c>
      <c r="AF79" s="15" t="s">
        <v>673</v>
      </c>
      <c r="AG79" s="15" t="s">
        <v>66</v>
      </c>
      <c r="AH79" s="15" t="s">
        <v>674</v>
      </c>
      <c r="AI79" s="15" t="s">
        <v>51</v>
      </c>
      <c r="AJ79" s="15" t="s">
        <v>52</v>
      </c>
      <c r="AK79" s="30" t="s">
        <v>1534</v>
      </c>
      <c r="AL79" s="30" t="s">
        <v>1627</v>
      </c>
      <c r="AM79" s="30" t="s">
        <v>1470</v>
      </c>
      <c r="AN79" s="30" t="s">
        <v>1467</v>
      </c>
      <c r="AO79" s="30" t="s">
        <v>1443</v>
      </c>
      <c r="AP79" s="30" t="s">
        <v>1470</v>
      </c>
      <c r="AQ79" s="30" t="s">
        <v>1631</v>
      </c>
      <c r="AR79" s="30" t="s">
        <v>1470</v>
      </c>
      <c r="AS79" s="30" t="s">
        <v>1631</v>
      </c>
      <c r="AT79" s="30" t="s">
        <v>1470</v>
      </c>
      <c r="AU79" s="30" t="s">
        <v>1470</v>
      </c>
      <c r="AV79" s="30" t="s">
        <v>1470</v>
      </c>
      <c r="AW79" s="30" t="s">
        <v>1470</v>
      </c>
      <c r="AX79" s="30" t="s">
        <v>1470</v>
      </c>
      <c r="AY79" s="30" t="s">
        <v>1470</v>
      </c>
      <c r="AZ79" s="30" t="s">
        <v>1470</v>
      </c>
      <c r="BA79" s="30" t="s">
        <v>1470</v>
      </c>
      <c r="BB79" s="30" t="s">
        <v>1470</v>
      </c>
      <c r="BC79" s="30" t="s">
        <v>1470</v>
      </c>
      <c r="BD79" s="30" t="s">
        <v>1470</v>
      </c>
      <c r="BE79" s="30" t="s">
        <v>1470</v>
      </c>
      <c r="BF79" s="30" t="s">
        <v>1470</v>
      </c>
      <c r="BG79" s="30" t="s">
        <v>1470</v>
      </c>
      <c r="BH79" s="30" t="s">
        <v>1470</v>
      </c>
      <c r="BI79" s="30" t="s">
        <v>1470</v>
      </c>
      <c r="BJ79" s="30" t="s">
        <v>1470</v>
      </c>
      <c r="BK79" s="30" t="s">
        <v>1470</v>
      </c>
      <c r="BL79" s="30" t="s">
        <v>1470</v>
      </c>
      <c r="BM79" s="30" t="s">
        <v>1470</v>
      </c>
      <c r="BN79" s="30" t="s">
        <v>1470</v>
      </c>
      <c r="BO79" s="30" t="s">
        <v>1470</v>
      </c>
      <c r="BP79" s="30" t="s">
        <v>1470</v>
      </c>
      <c r="BQ79" s="30" t="s">
        <v>1470</v>
      </c>
      <c r="BR79" s="30" t="s">
        <v>1470</v>
      </c>
      <c r="BS79" s="30" t="s">
        <v>1470</v>
      </c>
      <c r="BT79" s="30" t="s">
        <v>1470</v>
      </c>
      <c r="BU79" s="30" t="s">
        <v>1470</v>
      </c>
      <c r="BV79" s="30" t="s">
        <v>1470</v>
      </c>
      <c r="BW79" s="30" t="s">
        <v>1470</v>
      </c>
      <c r="BX79" s="30" t="s">
        <v>1470</v>
      </c>
    </row>
    <row r="80" spans="1:76" x14ac:dyDescent="0.2">
      <c r="A80" s="26">
        <v>57073169</v>
      </c>
      <c r="B80" s="31" t="str">
        <f t="shared" si="2"/>
        <v>C:\Users\jilma\OneDrive\Documentos\AGS\2016_BASE_031\Imagenes\57073169.tif</v>
      </c>
      <c r="C80" s="15" t="s">
        <v>677</v>
      </c>
      <c r="D80" s="15" t="s">
        <v>412</v>
      </c>
      <c r="E80" s="15" t="s">
        <v>651</v>
      </c>
      <c r="F80" s="15" t="s">
        <v>651</v>
      </c>
      <c r="G80" s="15" t="s">
        <v>34</v>
      </c>
      <c r="H80" s="15" t="s">
        <v>1447</v>
      </c>
      <c r="I80" s="15" t="s">
        <v>652</v>
      </c>
      <c r="J80" s="15" t="s">
        <v>59</v>
      </c>
      <c r="K80" s="27">
        <v>180000</v>
      </c>
      <c r="L80" s="28">
        <v>41046</v>
      </c>
      <c r="M80" s="32">
        <f t="shared" si="3"/>
        <v>18.233333333333334</v>
      </c>
      <c r="N80" s="15" t="s">
        <v>678</v>
      </c>
      <c r="O80" s="15" t="s">
        <v>71</v>
      </c>
      <c r="P80" s="15" t="s">
        <v>72</v>
      </c>
      <c r="Q80" s="28">
        <v>41593</v>
      </c>
      <c r="R80" s="15" t="s">
        <v>73</v>
      </c>
      <c r="S80" s="28">
        <v>41674</v>
      </c>
      <c r="T80" s="28" t="s">
        <v>74</v>
      </c>
      <c r="U80" s="28">
        <v>42202</v>
      </c>
      <c r="V80" s="15" t="s">
        <v>75</v>
      </c>
      <c r="W80" s="26" t="s">
        <v>1371</v>
      </c>
      <c r="X80" s="15" t="s">
        <v>76</v>
      </c>
      <c r="Y80" s="15" t="s">
        <v>667</v>
      </c>
      <c r="Z80" s="29">
        <v>41040</v>
      </c>
      <c r="AA80" s="15" t="s">
        <v>47</v>
      </c>
      <c r="AB80" s="15" t="s">
        <v>47</v>
      </c>
      <c r="AC80" s="15" t="s">
        <v>47</v>
      </c>
      <c r="AD80" s="15" t="s">
        <v>47</v>
      </c>
      <c r="AE80" s="26" t="s">
        <v>47</v>
      </c>
      <c r="AF80" s="15" t="s">
        <v>668</v>
      </c>
      <c r="AG80" s="15" t="s">
        <v>66</v>
      </c>
      <c r="AH80" s="15" t="s">
        <v>669</v>
      </c>
      <c r="AI80" s="15" t="s">
        <v>51</v>
      </c>
      <c r="AJ80" s="15" t="s">
        <v>52</v>
      </c>
      <c r="AK80" s="30" t="s">
        <v>1535</v>
      </c>
      <c r="AL80" s="30" t="s">
        <v>1627</v>
      </c>
      <c r="AM80" s="30" t="s">
        <v>1470</v>
      </c>
      <c r="AN80" s="30" t="s">
        <v>1467</v>
      </c>
      <c r="AO80" s="30" t="s">
        <v>1443</v>
      </c>
      <c r="AP80" s="30" t="s">
        <v>1470</v>
      </c>
      <c r="AQ80" s="30" t="s">
        <v>1631</v>
      </c>
      <c r="AR80" s="30" t="s">
        <v>1470</v>
      </c>
      <c r="AS80" s="30" t="s">
        <v>1631</v>
      </c>
      <c r="AT80" s="30" t="s">
        <v>1470</v>
      </c>
      <c r="AU80" s="30" t="s">
        <v>1470</v>
      </c>
      <c r="AV80" s="30" t="s">
        <v>1470</v>
      </c>
      <c r="AW80" s="30" t="s">
        <v>1470</v>
      </c>
      <c r="AX80" s="30" t="s">
        <v>1470</v>
      </c>
      <c r="AY80" s="30" t="s">
        <v>1470</v>
      </c>
      <c r="AZ80" s="30" t="s">
        <v>1470</v>
      </c>
      <c r="BA80" s="30" t="s">
        <v>1470</v>
      </c>
      <c r="BB80" s="30" t="s">
        <v>1470</v>
      </c>
      <c r="BC80" s="30" t="s">
        <v>1470</v>
      </c>
      <c r="BD80" s="30" t="s">
        <v>1470</v>
      </c>
      <c r="BE80" s="30" t="s">
        <v>1470</v>
      </c>
      <c r="BF80" s="30" t="s">
        <v>1470</v>
      </c>
      <c r="BG80" s="30" t="s">
        <v>1470</v>
      </c>
      <c r="BH80" s="30" t="s">
        <v>1470</v>
      </c>
      <c r="BI80" s="30" t="s">
        <v>1470</v>
      </c>
      <c r="BJ80" s="30" t="s">
        <v>1470</v>
      </c>
      <c r="BK80" s="30" t="s">
        <v>1470</v>
      </c>
      <c r="BL80" s="30" t="s">
        <v>1470</v>
      </c>
      <c r="BM80" s="30" t="s">
        <v>1470</v>
      </c>
      <c r="BN80" s="30" t="s">
        <v>1470</v>
      </c>
      <c r="BO80" s="30" t="s">
        <v>1470</v>
      </c>
      <c r="BP80" s="30" t="s">
        <v>1470</v>
      </c>
      <c r="BQ80" s="30" t="s">
        <v>1470</v>
      </c>
      <c r="BR80" s="30" t="s">
        <v>1470</v>
      </c>
      <c r="BS80" s="30" t="s">
        <v>1470</v>
      </c>
      <c r="BT80" s="30" t="s">
        <v>1470</v>
      </c>
      <c r="BU80" s="30" t="s">
        <v>1470</v>
      </c>
      <c r="BV80" s="30" t="s">
        <v>1470</v>
      </c>
      <c r="BW80" s="30" t="s">
        <v>1470</v>
      </c>
      <c r="BX80" s="30" t="s">
        <v>1470</v>
      </c>
    </row>
    <row r="81" spans="1:77" x14ac:dyDescent="0.2">
      <c r="A81" s="26">
        <v>57080783</v>
      </c>
      <c r="B81" s="31" t="str">
        <f t="shared" si="2"/>
        <v>C:\Users\jilma\OneDrive\Documentos\AGS\2016_BASE_031\Imagenes\57080783.tif</v>
      </c>
      <c r="C81" s="15" t="s">
        <v>679</v>
      </c>
      <c r="D81" s="15" t="s">
        <v>32</v>
      </c>
      <c r="E81" s="15" t="s">
        <v>651</v>
      </c>
      <c r="F81" s="15" t="s">
        <v>651</v>
      </c>
      <c r="G81" s="15" t="s">
        <v>680</v>
      </c>
      <c r="H81" s="15" t="s">
        <v>1454</v>
      </c>
      <c r="I81" s="15" t="s">
        <v>652</v>
      </c>
      <c r="J81" s="15" t="s">
        <v>59</v>
      </c>
      <c r="K81" s="27">
        <v>180000</v>
      </c>
      <c r="L81" s="28">
        <v>41173</v>
      </c>
      <c r="M81" s="32">
        <f t="shared" si="3"/>
        <v>14</v>
      </c>
      <c r="N81" s="15" t="s">
        <v>681</v>
      </c>
      <c r="O81" s="15" t="s">
        <v>61</v>
      </c>
      <c r="P81" s="15" t="s">
        <v>39</v>
      </c>
      <c r="Q81" s="28">
        <v>41593</v>
      </c>
      <c r="R81" s="15" t="s">
        <v>73</v>
      </c>
      <c r="S81" s="28">
        <v>41674</v>
      </c>
      <c r="T81" s="28" t="s">
        <v>74</v>
      </c>
      <c r="U81" s="28">
        <v>42202</v>
      </c>
      <c r="V81" s="15" t="s">
        <v>75</v>
      </c>
      <c r="W81" s="26" t="s">
        <v>1371</v>
      </c>
      <c r="X81" s="15" t="s">
        <v>76</v>
      </c>
      <c r="Y81" s="15" t="s">
        <v>682</v>
      </c>
      <c r="Z81" s="29">
        <v>41152</v>
      </c>
      <c r="AA81" s="15" t="s">
        <v>47</v>
      </c>
      <c r="AB81" s="15" t="s">
        <v>47</v>
      </c>
      <c r="AC81" s="15" t="s">
        <v>47</v>
      </c>
      <c r="AD81" s="15" t="s">
        <v>47</v>
      </c>
      <c r="AE81" s="26" t="s">
        <v>47</v>
      </c>
      <c r="AF81" s="15" t="s">
        <v>683</v>
      </c>
      <c r="AG81" s="15" t="s">
        <v>66</v>
      </c>
      <c r="AH81" s="15" t="s">
        <v>684</v>
      </c>
      <c r="AI81" s="15" t="s">
        <v>51</v>
      </c>
      <c r="AJ81" s="15" t="s">
        <v>52</v>
      </c>
      <c r="AK81" s="30" t="s">
        <v>1536</v>
      </c>
      <c r="AL81" s="30" t="s">
        <v>1627</v>
      </c>
      <c r="AM81" s="30" t="s">
        <v>1470</v>
      </c>
      <c r="AN81" s="30" t="s">
        <v>1467</v>
      </c>
      <c r="AO81" s="30" t="s">
        <v>1443</v>
      </c>
      <c r="AP81" s="30" t="s">
        <v>1470</v>
      </c>
      <c r="AQ81" s="30" t="s">
        <v>1631</v>
      </c>
      <c r="AR81" s="30" t="s">
        <v>1470</v>
      </c>
      <c r="AS81" s="30" t="s">
        <v>1631</v>
      </c>
      <c r="AT81" s="30" t="s">
        <v>1470</v>
      </c>
      <c r="AU81" s="30" t="s">
        <v>1470</v>
      </c>
      <c r="AV81" s="30" t="s">
        <v>1470</v>
      </c>
      <c r="AW81" s="30" t="s">
        <v>1470</v>
      </c>
      <c r="AX81" s="30" t="s">
        <v>1470</v>
      </c>
      <c r="AY81" s="30" t="s">
        <v>1470</v>
      </c>
      <c r="AZ81" s="30" t="s">
        <v>1470</v>
      </c>
      <c r="BA81" s="30" t="s">
        <v>1470</v>
      </c>
      <c r="BB81" s="30" t="s">
        <v>1470</v>
      </c>
      <c r="BC81" s="30" t="s">
        <v>1470</v>
      </c>
      <c r="BD81" s="30" t="s">
        <v>1470</v>
      </c>
      <c r="BE81" s="30" t="s">
        <v>1470</v>
      </c>
      <c r="BF81" s="30" t="s">
        <v>1470</v>
      </c>
      <c r="BG81" s="30" t="s">
        <v>1470</v>
      </c>
      <c r="BH81" s="30" t="s">
        <v>1470</v>
      </c>
      <c r="BI81" s="30" t="s">
        <v>1470</v>
      </c>
      <c r="BJ81" s="30" t="s">
        <v>1470</v>
      </c>
      <c r="BK81" s="30" t="s">
        <v>1470</v>
      </c>
      <c r="BL81" s="30" t="s">
        <v>1470</v>
      </c>
      <c r="BM81" s="30" t="s">
        <v>1470</v>
      </c>
      <c r="BN81" s="30" t="s">
        <v>1470</v>
      </c>
      <c r="BO81" s="30" t="s">
        <v>1470</v>
      </c>
      <c r="BP81" s="30" t="s">
        <v>1470</v>
      </c>
      <c r="BQ81" s="30" t="s">
        <v>1470</v>
      </c>
      <c r="BR81" s="30" t="s">
        <v>1470</v>
      </c>
      <c r="BS81" s="30" t="s">
        <v>1470</v>
      </c>
      <c r="BT81" s="30" t="s">
        <v>1470</v>
      </c>
      <c r="BU81" s="30" t="s">
        <v>1470</v>
      </c>
      <c r="BV81" s="30" t="s">
        <v>1470</v>
      </c>
      <c r="BW81" s="30" t="s">
        <v>1470</v>
      </c>
      <c r="BX81" s="30" t="s">
        <v>1470</v>
      </c>
    </row>
    <row r="82" spans="1:77" x14ac:dyDescent="0.2">
      <c r="A82" s="26">
        <v>54767534</v>
      </c>
      <c r="B82" s="31" t="str">
        <f t="shared" si="2"/>
        <v>C:\Users\jilma\OneDrive\Documentos\AGS\2016_BASE_031\Imagenes\54767534.tif</v>
      </c>
      <c r="C82" s="15" t="s">
        <v>685</v>
      </c>
      <c r="D82" s="15" t="s">
        <v>32</v>
      </c>
      <c r="E82" s="15" t="s">
        <v>651</v>
      </c>
      <c r="F82" s="15" t="s">
        <v>651</v>
      </c>
      <c r="G82" s="15" t="s">
        <v>88</v>
      </c>
      <c r="H82" s="15" t="s">
        <v>1449</v>
      </c>
      <c r="I82" s="15" t="s">
        <v>652</v>
      </c>
      <c r="J82" s="15" t="s">
        <v>59</v>
      </c>
      <c r="K82" s="27">
        <v>180000</v>
      </c>
      <c r="L82" s="28">
        <v>41172</v>
      </c>
      <c r="M82" s="32">
        <f t="shared" si="3"/>
        <v>7.9</v>
      </c>
      <c r="N82" s="15" t="s">
        <v>686</v>
      </c>
      <c r="O82" s="15" t="s">
        <v>61</v>
      </c>
      <c r="P82" s="15" t="s">
        <v>39</v>
      </c>
      <c r="Q82" s="28">
        <v>41409</v>
      </c>
      <c r="R82" s="15" t="s">
        <v>281</v>
      </c>
      <c r="S82" s="28" t="s">
        <v>282</v>
      </c>
      <c r="T82" s="28" t="s">
        <v>283</v>
      </c>
      <c r="U82" s="28">
        <v>41704</v>
      </c>
      <c r="V82" s="15" t="s">
        <v>62</v>
      </c>
      <c r="W82" s="26" t="s">
        <v>1375</v>
      </c>
      <c r="X82" s="15" t="s">
        <v>284</v>
      </c>
      <c r="Y82" s="15" t="s">
        <v>687</v>
      </c>
      <c r="Z82" s="29" t="s">
        <v>688</v>
      </c>
      <c r="AA82" s="15" t="s">
        <v>47</v>
      </c>
      <c r="AB82" s="15" t="s">
        <v>47</v>
      </c>
      <c r="AC82" s="15" t="s">
        <v>47</v>
      </c>
      <c r="AD82" s="15" t="s">
        <v>47</v>
      </c>
      <c r="AE82" s="26" t="s">
        <v>47</v>
      </c>
      <c r="AF82" s="15" t="s">
        <v>689</v>
      </c>
      <c r="AG82" s="15" t="s">
        <v>66</v>
      </c>
      <c r="AH82" s="15" t="s">
        <v>690</v>
      </c>
      <c r="AI82" s="15" t="s">
        <v>51</v>
      </c>
      <c r="AJ82" s="15" t="s">
        <v>52</v>
      </c>
      <c r="AK82" s="30" t="s">
        <v>1537</v>
      </c>
      <c r="AL82" s="30" t="s">
        <v>1627</v>
      </c>
      <c r="AM82" s="30" t="s">
        <v>1470</v>
      </c>
      <c r="AN82" s="30" t="s">
        <v>1467</v>
      </c>
      <c r="AO82" s="30" t="s">
        <v>1443</v>
      </c>
      <c r="AP82" s="30" t="s">
        <v>1470</v>
      </c>
      <c r="AQ82" s="30" t="s">
        <v>1470</v>
      </c>
      <c r="AR82" s="30" t="s">
        <v>1470</v>
      </c>
      <c r="AS82" s="30" t="s">
        <v>1631</v>
      </c>
      <c r="AT82" s="30" t="s">
        <v>1470</v>
      </c>
      <c r="AU82" s="30" t="s">
        <v>1470</v>
      </c>
      <c r="AV82" s="30" t="s">
        <v>1470</v>
      </c>
      <c r="AW82" s="30" t="s">
        <v>1470</v>
      </c>
      <c r="AX82" s="30" t="s">
        <v>1470</v>
      </c>
      <c r="AY82" s="30" t="s">
        <v>1470</v>
      </c>
      <c r="AZ82" s="30" t="s">
        <v>1470</v>
      </c>
      <c r="BA82" s="30" t="s">
        <v>1470</v>
      </c>
      <c r="BB82" s="30" t="s">
        <v>1470</v>
      </c>
      <c r="BC82" s="30" t="s">
        <v>1470</v>
      </c>
      <c r="BD82" s="30" t="s">
        <v>1470</v>
      </c>
      <c r="BE82" s="30" t="s">
        <v>1470</v>
      </c>
      <c r="BF82" s="30" t="s">
        <v>1470</v>
      </c>
      <c r="BG82" s="30" t="s">
        <v>1470</v>
      </c>
      <c r="BH82" s="30" t="s">
        <v>1470</v>
      </c>
      <c r="BI82" s="30" t="s">
        <v>1470</v>
      </c>
      <c r="BJ82" s="30" t="s">
        <v>1470</v>
      </c>
      <c r="BK82" s="30" t="s">
        <v>1470</v>
      </c>
      <c r="BL82" s="30" t="s">
        <v>1470</v>
      </c>
      <c r="BM82" s="30" t="s">
        <v>1470</v>
      </c>
      <c r="BN82" s="30" t="s">
        <v>1470</v>
      </c>
      <c r="BO82" s="30" t="s">
        <v>1470</v>
      </c>
      <c r="BP82" s="30" t="s">
        <v>1470</v>
      </c>
      <c r="BQ82" s="30" t="s">
        <v>1470</v>
      </c>
      <c r="BR82" s="30" t="s">
        <v>1470</v>
      </c>
      <c r="BS82" s="30" t="s">
        <v>1470</v>
      </c>
      <c r="BT82" s="30" t="s">
        <v>1470</v>
      </c>
      <c r="BU82" s="30" t="s">
        <v>1470</v>
      </c>
      <c r="BV82" s="30" t="s">
        <v>1470</v>
      </c>
      <c r="BW82" s="30" t="s">
        <v>1470</v>
      </c>
      <c r="BX82" s="30" t="s">
        <v>1470</v>
      </c>
    </row>
    <row r="83" spans="1:77" x14ac:dyDescent="0.2">
      <c r="A83" s="26">
        <v>56008580</v>
      </c>
      <c r="B83" s="31" t="str">
        <f t="shared" si="2"/>
        <v>C:\Users\jilma\OneDrive\Documentos\AGS\2016_BASE_031\Imagenes\56008580.tif</v>
      </c>
      <c r="C83" s="15" t="s">
        <v>691</v>
      </c>
      <c r="D83" s="15" t="s">
        <v>32</v>
      </c>
      <c r="E83" s="15" t="s">
        <v>651</v>
      </c>
      <c r="F83" s="15" t="s">
        <v>651</v>
      </c>
      <c r="G83" s="15" t="s">
        <v>88</v>
      </c>
      <c r="H83" s="15" t="s">
        <v>1449</v>
      </c>
      <c r="I83" s="15" t="s">
        <v>652</v>
      </c>
      <c r="J83" s="15" t="s">
        <v>59</v>
      </c>
      <c r="K83" s="27">
        <v>177700</v>
      </c>
      <c r="L83" s="28">
        <v>41376</v>
      </c>
      <c r="M83" s="32">
        <f t="shared" si="3"/>
        <v>5.0999999999999996</v>
      </c>
      <c r="N83" s="15" t="s">
        <v>692</v>
      </c>
      <c r="O83" s="15" t="s">
        <v>61</v>
      </c>
      <c r="P83" s="15" t="s">
        <v>39</v>
      </c>
      <c r="Q83" s="28">
        <v>41529</v>
      </c>
      <c r="R83" s="15" t="s">
        <v>693</v>
      </c>
      <c r="S83" s="28" t="s">
        <v>694</v>
      </c>
      <c r="T83" s="28" t="s">
        <v>695</v>
      </c>
      <c r="U83" s="28">
        <v>41797</v>
      </c>
      <c r="V83" s="15" t="s">
        <v>696</v>
      </c>
      <c r="W83" s="26" t="s">
        <v>1408</v>
      </c>
      <c r="X83" s="15" t="s">
        <v>697</v>
      </c>
      <c r="Y83" s="15" t="s">
        <v>698</v>
      </c>
      <c r="Z83" s="29" t="s">
        <v>699</v>
      </c>
      <c r="AA83" s="15" t="s">
        <v>47</v>
      </c>
      <c r="AB83" s="15" t="s">
        <v>47</v>
      </c>
      <c r="AC83" s="15" t="s">
        <v>47</v>
      </c>
      <c r="AD83" s="15" t="s">
        <v>47</v>
      </c>
      <c r="AE83" s="26" t="s">
        <v>47</v>
      </c>
      <c r="AF83" s="15" t="s">
        <v>700</v>
      </c>
      <c r="AG83" s="15" t="s">
        <v>66</v>
      </c>
      <c r="AH83" s="15" t="s">
        <v>701</v>
      </c>
      <c r="AI83" s="15" t="s">
        <v>51</v>
      </c>
      <c r="AJ83" s="15" t="s">
        <v>52</v>
      </c>
      <c r="AK83" s="30" t="s">
        <v>1727</v>
      </c>
      <c r="AL83" s="30" t="s">
        <v>1627</v>
      </c>
      <c r="AM83" s="30" t="s">
        <v>1470</v>
      </c>
      <c r="AN83" s="30" t="s">
        <v>1467</v>
      </c>
      <c r="AO83" s="30" t="s">
        <v>1443</v>
      </c>
      <c r="AP83" s="30" t="s">
        <v>1470</v>
      </c>
      <c r="AQ83" s="30" t="s">
        <v>1470</v>
      </c>
      <c r="AR83" s="30" t="s">
        <v>1470</v>
      </c>
      <c r="AS83" s="30" t="s">
        <v>1631</v>
      </c>
      <c r="AT83" s="30" t="s">
        <v>1470</v>
      </c>
      <c r="AU83" s="30" t="s">
        <v>1470</v>
      </c>
      <c r="AV83" s="30" t="s">
        <v>1470</v>
      </c>
      <c r="AW83" s="30" t="s">
        <v>1470</v>
      </c>
      <c r="AX83" s="30" t="s">
        <v>1470</v>
      </c>
      <c r="AY83" s="30" t="s">
        <v>1470</v>
      </c>
      <c r="AZ83" s="30" t="s">
        <v>1470</v>
      </c>
      <c r="BA83" s="30" t="s">
        <v>1470</v>
      </c>
      <c r="BB83" s="30" t="s">
        <v>1470</v>
      </c>
      <c r="BC83" s="30" t="s">
        <v>1470</v>
      </c>
      <c r="BD83" s="30" t="s">
        <v>1470</v>
      </c>
      <c r="BE83" s="30" t="s">
        <v>1470</v>
      </c>
      <c r="BF83" s="30" t="s">
        <v>1470</v>
      </c>
      <c r="BG83" s="30" t="s">
        <v>1633</v>
      </c>
      <c r="BH83" s="30" t="s">
        <v>1470</v>
      </c>
      <c r="BI83" s="30" t="s">
        <v>1633</v>
      </c>
      <c r="BJ83" s="30" t="s">
        <v>1470</v>
      </c>
      <c r="BK83" s="30" t="s">
        <v>1470</v>
      </c>
      <c r="BL83" s="30" t="s">
        <v>1470</v>
      </c>
      <c r="BM83" s="30" t="s">
        <v>1470</v>
      </c>
      <c r="BN83" s="30" t="s">
        <v>1470</v>
      </c>
      <c r="BO83" s="30" t="s">
        <v>1470</v>
      </c>
      <c r="BP83" s="30" t="s">
        <v>1470</v>
      </c>
      <c r="BQ83" s="30" t="s">
        <v>1470</v>
      </c>
      <c r="BR83" s="30" t="s">
        <v>1470</v>
      </c>
      <c r="BS83" s="30" t="s">
        <v>1470</v>
      </c>
      <c r="BT83" s="30" t="s">
        <v>1470</v>
      </c>
      <c r="BU83" s="30" t="s">
        <v>1470</v>
      </c>
      <c r="BV83" s="30" t="s">
        <v>1470</v>
      </c>
      <c r="BW83" s="30" t="s">
        <v>1470</v>
      </c>
      <c r="BX83" s="30" t="s">
        <v>1470</v>
      </c>
      <c r="BY83" s="65" t="s">
        <v>1732</v>
      </c>
    </row>
    <row r="84" spans="1:77" x14ac:dyDescent="0.2">
      <c r="A84" s="26">
        <v>57073178</v>
      </c>
      <c r="B84" s="31" t="str">
        <f t="shared" si="2"/>
        <v>C:\Users\jilma\OneDrive\Documentos\AGS\2016_BASE_031\Imagenes\57073178.tif</v>
      </c>
      <c r="C84" s="15" t="s">
        <v>702</v>
      </c>
      <c r="D84" s="15" t="s">
        <v>53</v>
      </c>
      <c r="E84" s="15" t="s">
        <v>703</v>
      </c>
      <c r="F84" s="15" t="s">
        <v>651</v>
      </c>
      <c r="G84" s="15" t="s">
        <v>88</v>
      </c>
      <c r="H84" s="15" t="s">
        <v>1449</v>
      </c>
      <c r="I84" s="15" t="s">
        <v>704</v>
      </c>
      <c r="J84" s="15" t="s">
        <v>59</v>
      </c>
      <c r="K84" s="27">
        <v>155170</v>
      </c>
      <c r="L84" s="28">
        <v>41164</v>
      </c>
      <c r="M84" s="32">
        <f t="shared" si="3"/>
        <v>14.3</v>
      </c>
      <c r="N84" s="15" t="s">
        <v>705</v>
      </c>
      <c r="O84" s="15" t="s">
        <v>61</v>
      </c>
      <c r="P84" s="15" t="s">
        <v>39</v>
      </c>
      <c r="Q84" s="28">
        <v>41593</v>
      </c>
      <c r="R84" s="15" t="s">
        <v>73</v>
      </c>
      <c r="S84" s="28">
        <v>41674</v>
      </c>
      <c r="T84" s="28" t="s">
        <v>74</v>
      </c>
      <c r="U84" s="28">
        <v>42202</v>
      </c>
      <c r="V84" s="15" t="s">
        <v>661</v>
      </c>
      <c r="W84" s="26" t="s">
        <v>1371</v>
      </c>
      <c r="X84" s="15" t="s">
        <v>76</v>
      </c>
      <c r="Y84" s="15" t="s">
        <v>706</v>
      </c>
      <c r="Z84" s="29">
        <v>41152</v>
      </c>
      <c r="AA84" s="15" t="s">
        <v>47</v>
      </c>
      <c r="AB84" s="15" t="s">
        <v>47</v>
      </c>
      <c r="AC84" s="15" t="s">
        <v>47</v>
      </c>
      <c r="AD84" s="15" t="s">
        <v>47</v>
      </c>
      <c r="AE84" s="26" t="s">
        <v>47</v>
      </c>
      <c r="AF84" s="15" t="s">
        <v>78</v>
      </c>
      <c r="AG84" s="15" t="s">
        <v>66</v>
      </c>
      <c r="AH84" s="15" t="s">
        <v>79</v>
      </c>
      <c r="AI84" s="15" t="s">
        <v>51</v>
      </c>
      <c r="AJ84" s="15" t="s">
        <v>52</v>
      </c>
      <c r="AK84" s="30" t="s">
        <v>1483</v>
      </c>
      <c r="AL84" s="30" t="s">
        <v>1627</v>
      </c>
      <c r="AM84" s="30" t="s">
        <v>1470</v>
      </c>
      <c r="AN84" s="30" t="s">
        <v>1467</v>
      </c>
      <c r="AO84" s="30" t="s">
        <v>1443</v>
      </c>
      <c r="AP84" s="30" t="s">
        <v>1470</v>
      </c>
      <c r="AQ84" s="30" t="s">
        <v>1631</v>
      </c>
      <c r="AR84" s="30" t="s">
        <v>1470</v>
      </c>
      <c r="AS84" s="30" t="s">
        <v>1631</v>
      </c>
      <c r="AT84" s="30" t="s">
        <v>1470</v>
      </c>
      <c r="AU84" s="30" t="s">
        <v>1470</v>
      </c>
      <c r="AV84" s="30" t="s">
        <v>1470</v>
      </c>
      <c r="AW84" s="30" t="s">
        <v>1470</v>
      </c>
      <c r="AX84" s="30" t="s">
        <v>1470</v>
      </c>
      <c r="AY84" s="30" t="s">
        <v>1470</v>
      </c>
      <c r="AZ84" s="30" t="s">
        <v>1470</v>
      </c>
      <c r="BA84" s="30" t="s">
        <v>1470</v>
      </c>
      <c r="BB84" s="30" t="s">
        <v>1470</v>
      </c>
      <c r="BC84" s="30" t="s">
        <v>1470</v>
      </c>
      <c r="BD84" s="30" t="s">
        <v>1470</v>
      </c>
      <c r="BE84" s="30" t="s">
        <v>1470</v>
      </c>
      <c r="BF84" s="30" t="s">
        <v>1470</v>
      </c>
      <c r="BG84" s="30" t="s">
        <v>1470</v>
      </c>
      <c r="BH84" s="30" t="s">
        <v>1470</v>
      </c>
      <c r="BI84" s="30" t="s">
        <v>1470</v>
      </c>
      <c r="BJ84" s="30" t="s">
        <v>1470</v>
      </c>
      <c r="BK84" s="30" t="s">
        <v>1470</v>
      </c>
      <c r="BL84" s="30" t="s">
        <v>1470</v>
      </c>
      <c r="BM84" s="30" t="s">
        <v>1470</v>
      </c>
      <c r="BN84" s="30" t="s">
        <v>1470</v>
      </c>
      <c r="BO84" s="30" t="s">
        <v>1470</v>
      </c>
      <c r="BP84" s="30" t="s">
        <v>1470</v>
      </c>
      <c r="BQ84" s="30" t="s">
        <v>1470</v>
      </c>
      <c r="BR84" s="30" t="s">
        <v>1470</v>
      </c>
      <c r="BS84" s="30" t="s">
        <v>1470</v>
      </c>
      <c r="BT84" s="30" t="s">
        <v>1470</v>
      </c>
      <c r="BU84" s="30" t="s">
        <v>1470</v>
      </c>
      <c r="BV84" s="30" t="s">
        <v>1470</v>
      </c>
      <c r="BW84" s="30" t="s">
        <v>1470</v>
      </c>
      <c r="BX84" s="30" t="s">
        <v>1470</v>
      </c>
    </row>
    <row r="85" spans="1:77" x14ac:dyDescent="0.2">
      <c r="A85" s="26">
        <v>57072979</v>
      </c>
      <c r="B85" s="31" t="str">
        <f t="shared" si="2"/>
        <v>C:\Users\jilma\OneDrive\Documentos\AGS\2016_BASE_031\Imagenes\57072979.tif</v>
      </c>
      <c r="C85" s="15" t="s">
        <v>707</v>
      </c>
      <c r="D85" s="15" t="s">
        <v>53</v>
      </c>
      <c r="E85" s="15" t="s">
        <v>708</v>
      </c>
      <c r="F85" s="15" t="s">
        <v>651</v>
      </c>
      <c r="G85" s="15" t="s">
        <v>88</v>
      </c>
      <c r="H85" s="15" t="s">
        <v>1449</v>
      </c>
      <c r="I85" s="15" t="s">
        <v>652</v>
      </c>
      <c r="J85" s="15" t="s">
        <v>59</v>
      </c>
      <c r="K85" s="27">
        <v>360000</v>
      </c>
      <c r="L85" s="28">
        <v>41026</v>
      </c>
      <c r="M85" s="32">
        <f t="shared" si="3"/>
        <v>18.899999999999999</v>
      </c>
      <c r="N85" s="15" t="s">
        <v>709</v>
      </c>
      <c r="O85" s="15" t="s">
        <v>71</v>
      </c>
      <c r="P85" s="15" t="s">
        <v>72</v>
      </c>
      <c r="Q85" s="28">
        <v>41593</v>
      </c>
      <c r="R85" s="15" t="s">
        <v>73</v>
      </c>
      <c r="S85" s="28">
        <v>41674</v>
      </c>
      <c r="T85" s="28" t="s">
        <v>74</v>
      </c>
      <c r="U85" s="28">
        <v>42202</v>
      </c>
      <c r="V85" s="15" t="s">
        <v>75</v>
      </c>
      <c r="W85" s="26" t="s">
        <v>1371</v>
      </c>
      <c r="X85" s="15" t="s">
        <v>76</v>
      </c>
      <c r="Y85" s="15" t="s">
        <v>710</v>
      </c>
      <c r="Z85" s="29">
        <v>40977</v>
      </c>
      <c r="AA85" s="15" t="s">
        <v>47</v>
      </c>
      <c r="AB85" s="15" t="s">
        <v>47</v>
      </c>
      <c r="AC85" s="15" t="s">
        <v>47</v>
      </c>
      <c r="AD85" s="15" t="s">
        <v>47</v>
      </c>
      <c r="AE85" s="26" t="s">
        <v>47</v>
      </c>
      <c r="AF85" s="15" t="s">
        <v>711</v>
      </c>
      <c r="AG85" s="15" t="s">
        <v>712</v>
      </c>
      <c r="AH85" s="15" t="s">
        <v>713</v>
      </c>
      <c r="AI85" s="15" t="s">
        <v>51</v>
      </c>
      <c r="AJ85" s="15" t="s">
        <v>52</v>
      </c>
      <c r="AK85" s="30" t="s">
        <v>1538</v>
      </c>
      <c r="AL85" s="30" t="s">
        <v>1627</v>
      </c>
      <c r="AM85" s="30" t="s">
        <v>1470</v>
      </c>
      <c r="AN85" s="30" t="s">
        <v>1467</v>
      </c>
      <c r="AO85" s="30" t="s">
        <v>1443</v>
      </c>
      <c r="AP85" s="30" t="s">
        <v>1470</v>
      </c>
      <c r="AQ85" s="30" t="s">
        <v>1631</v>
      </c>
      <c r="AR85" s="30" t="s">
        <v>1470</v>
      </c>
      <c r="AS85" s="30" t="s">
        <v>1631</v>
      </c>
      <c r="AT85" s="30" t="s">
        <v>1470</v>
      </c>
      <c r="AU85" s="30" t="s">
        <v>1470</v>
      </c>
      <c r="AV85" s="30" t="s">
        <v>1470</v>
      </c>
      <c r="AW85" s="30" t="s">
        <v>1470</v>
      </c>
      <c r="AX85" s="30" t="s">
        <v>1470</v>
      </c>
      <c r="AY85" s="30" t="s">
        <v>1470</v>
      </c>
      <c r="AZ85" s="30" t="s">
        <v>1470</v>
      </c>
      <c r="BA85" s="30" t="s">
        <v>1470</v>
      </c>
      <c r="BB85" s="30" t="s">
        <v>1470</v>
      </c>
      <c r="BC85" s="30" t="s">
        <v>1470</v>
      </c>
      <c r="BD85" s="30" t="s">
        <v>1470</v>
      </c>
      <c r="BE85" s="30" t="s">
        <v>1470</v>
      </c>
      <c r="BF85" s="30" t="s">
        <v>1470</v>
      </c>
      <c r="BG85" s="30" t="s">
        <v>1470</v>
      </c>
      <c r="BH85" s="30" t="s">
        <v>1470</v>
      </c>
      <c r="BI85" s="30" t="s">
        <v>1470</v>
      </c>
      <c r="BJ85" s="30" t="s">
        <v>1470</v>
      </c>
      <c r="BK85" s="30" t="s">
        <v>1470</v>
      </c>
      <c r="BL85" s="30" t="s">
        <v>1470</v>
      </c>
      <c r="BM85" s="30" t="s">
        <v>1470</v>
      </c>
      <c r="BN85" s="30" t="s">
        <v>1470</v>
      </c>
      <c r="BO85" s="30" t="s">
        <v>1470</v>
      </c>
      <c r="BP85" s="30" t="s">
        <v>1470</v>
      </c>
      <c r="BQ85" s="30" t="s">
        <v>1470</v>
      </c>
      <c r="BR85" s="30" t="s">
        <v>1470</v>
      </c>
      <c r="BS85" s="30" t="s">
        <v>1470</v>
      </c>
      <c r="BT85" s="30" t="s">
        <v>1470</v>
      </c>
      <c r="BU85" s="30" t="s">
        <v>1470</v>
      </c>
      <c r="BV85" s="30" t="s">
        <v>1470</v>
      </c>
      <c r="BW85" s="30" t="s">
        <v>1470</v>
      </c>
      <c r="BX85" s="30" t="s">
        <v>1470</v>
      </c>
    </row>
    <row r="86" spans="1:77" x14ac:dyDescent="0.2">
      <c r="A86" s="26">
        <v>57072979</v>
      </c>
      <c r="B86" s="31" t="str">
        <f t="shared" si="2"/>
        <v>C:\Users\jilma\OneDrive\Documentos\AGS\2016_BASE_031\Imagenes\57072979.tif</v>
      </c>
      <c r="C86" s="15" t="s">
        <v>707</v>
      </c>
      <c r="D86" s="15" t="s">
        <v>32</v>
      </c>
      <c r="E86" s="15" t="s">
        <v>714</v>
      </c>
      <c r="F86" s="15" t="s">
        <v>651</v>
      </c>
      <c r="G86" s="15" t="s">
        <v>88</v>
      </c>
      <c r="H86" s="15" t="s">
        <v>1449</v>
      </c>
      <c r="I86" s="15" t="s">
        <v>652</v>
      </c>
      <c r="J86" s="15" t="s">
        <v>59</v>
      </c>
      <c r="K86" s="27">
        <v>153410</v>
      </c>
      <c r="L86" s="28">
        <v>41026</v>
      </c>
      <c r="M86" s="32">
        <f t="shared" si="3"/>
        <v>18.899999999999999</v>
      </c>
      <c r="N86" s="15" t="s">
        <v>709</v>
      </c>
      <c r="O86" s="15" t="s">
        <v>71</v>
      </c>
      <c r="P86" s="15" t="s">
        <v>72</v>
      </c>
      <c r="Q86" s="28">
        <v>41593</v>
      </c>
      <c r="R86" s="15" t="s">
        <v>73</v>
      </c>
      <c r="S86" s="28">
        <v>41674</v>
      </c>
      <c r="T86" s="28" t="s">
        <v>74</v>
      </c>
      <c r="U86" s="28">
        <v>42202</v>
      </c>
      <c r="V86" s="15" t="s">
        <v>75</v>
      </c>
      <c r="W86" s="26" t="s">
        <v>1371</v>
      </c>
      <c r="X86" s="15" t="s">
        <v>76</v>
      </c>
      <c r="Y86" s="15" t="s">
        <v>710</v>
      </c>
      <c r="Z86" s="29">
        <v>40977</v>
      </c>
      <c r="AA86" s="15" t="s">
        <v>47</v>
      </c>
      <c r="AB86" s="15" t="s">
        <v>47</v>
      </c>
      <c r="AC86" s="15" t="s">
        <v>47</v>
      </c>
      <c r="AD86" s="15" t="s">
        <v>47</v>
      </c>
      <c r="AE86" s="26" t="s">
        <v>47</v>
      </c>
      <c r="AF86" s="15" t="s">
        <v>711</v>
      </c>
      <c r="AG86" s="15" t="s">
        <v>712</v>
      </c>
      <c r="AH86" s="15" t="s">
        <v>713</v>
      </c>
      <c r="AI86" s="15" t="s">
        <v>51</v>
      </c>
      <c r="AJ86" s="15" t="s">
        <v>52</v>
      </c>
      <c r="AK86" s="30" t="s">
        <v>1539</v>
      </c>
      <c r="AL86" s="30" t="s">
        <v>1627</v>
      </c>
      <c r="AM86" s="30" t="s">
        <v>1470</v>
      </c>
      <c r="AN86" s="30" t="s">
        <v>1467</v>
      </c>
      <c r="AO86" s="30" t="s">
        <v>1443</v>
      </c>
      <c r="AP86" s="30" t="s">
        <v>1470</v>
      </c>
      <c r="AQ86" s="30" t="s">
        <v>1631</v>
      </c>
      <c r="AR86" s="30" t="s">
        <v>1470</v>
      </c>
      <c r="AS86" s="30" t="s">
        <v>1631</v>
      </c>
      <c r="AT86" s="30" t="s">
        <v>1470</v>
      </c>
      <c r="AU86" s="30" t="s">
        <v>1470</v>
      </c>
      <c r="AV86" s="30" t="s">
        <v>1470</v>
      </c>
      <c r="AW86" s="30" t="s">
        <v>1470</v>
      </c>
      <c r="AX86" s="30" t="s">
        <v>1470</v>
      </c>
      <c r="AY86" s="30" t="s">
        <v>1470</v>
      </c>
      <c r="AZ86" s="30" t="s">
        <v>1470</v>
      </c>
      <c r="BA86" s="30" t="s">
        <v>1470</v>
      </c>
      <c r="BB86" s="30" t="s">
        <v>1470</v>
      </c>
      <c r="BC86" s="30" t="s">
        <v>1470</v>
      </c>
      <c r="BD86" s="30" t="s">
        <v>1470</v>
      </c>
      <c r="BE86" s="30" t="s">
        <v>1470</v>
      </c>
      <c r="BF86" s="30" t="s">
        <v>1470</v>
      </c>
      <c r="BG86" s="30" t="s">
        <v>1470</v>
      </c>
      <c r="BH86" s="30" t="s">
        <v>1470</v>
      </c>
      <c r="BI86" s="30" t="s">
        <v>1470</v>
      </c>
      <c r="BJ86" s="30" t="s">
        <v>1470</v>
      </c>
      <c r="BK86" s="30" t="s">
        <v>1470</v>
      </c>
      <c r="BL86" s="30" t="s">
        <v>1470</v>
      </c>
      <c r="BM86" s="30" t="s">
        <v>1470</v>
      </c>
      <c r="BN86" s="30" t="s">
        <v>1470</v>
      </c>
      <c r="BO86" s="30" t="s">
        <v>1470</v>
      </c>
      <c r="BP86" s="30" t="s">
        <v>1470</v>
      </c>
      <c r="BQ86" s="30" t="s">
        <v>1470</v>
      </c>
      <c r="BR86" s="30" t="s">
        <v>1470</v>
      </c>
      <c r="BS86" s="30" t="s">
        <v>1470</v>
      </c>
      <c r="BT86" s="30" t="s">
        <v>1470</v>
      </c>
      <c r="BU86" s="30" t="s">
        <v>1470</v>
      </c>
      <c r="BV86" s="30" t="s">
        <v>1470</v>
      </c>
      <c r="BW86" s="30" t="s">
        <v>1470</v>
      </c>
      <c r="BX86" s="30" t="s">
        <v>1470</v>
      </c>
    </row>
    <row r="87" spans="1:77" x14ac:dyDescent="0.2">
      <c r="A87" s="26">
        <v>107668265</v>
      </c>
      <c r="B87" s="31" t="str">
        <f t="shared" si="2"/>
        <v>C:\Users\jilma\OneDrive\Documentos\AGS\2016_BASE_031\Imagenes\107668265.tif</v>
      </c>
      <c r="C87" s="15" t="s">
        <v>715</v>
      </c>
      <c r="D87" s="15" t="s">
        <v>53</v>
      </c>
      <c r="E87" s="15" t="s">
        <v>716</v>
      </c>
      <c r="F87" s="15" t="s">
        <v>651</v>
      </c>
      <c r="G87" s="15" t="s">
        <v>106</v>
      </c>
      <c r="H87" s="15" t="s">
        <v>1450</v>
      </c>
      <c r="I87" s="15" t="s">
        <v>652</v>
      </c>
      <c r="J87" s="15" t="s">
        <v>59</v>
      </c>
      <c r="K87" s="27">
        <v>180000</v>
      </c>
      <c r="L87" s="28">
        <v>41725</v>
      </c>
      <c r="M87" s="32">
        <f t="shared" si="3"/>
        <v>9.8000000000000007</v>
      </c>
      <c r="N87" s="15" t="s">
        <v>717</v>
      </c>
      <c r="O87" s="15" t="s">
        <v>61</v>
      </c>
      <c r="P87" s="15" t="s">
        <v>39</v>
      </c>
      <c r="Q87" s="28">
        <v>42019</v>
      </c>
      <c r="R87" s="15" t="s">
        <v>148</v>
      </c>
      <c r="S87" s="28">
        <v>42087</v>
      </c>
      <c r="T87" s="28" t="s">
        <v>47</v>
      </c>
      <c r="U87" s="28" t="s">
        <v>47</v>
      </c>
      <c r="V87" s="15" t="s">
        <v>169</v>
      </c>
      <c r="W87" s="26" t="s">
        <v>1380</v>
      </c>
      <c r="X87" s="15" t="s">
        <v>47</v>
      </c>
      <c r="Y87" s="15" t="s">
        <v>718</v>
      </c>
      <c r="Z87" s="29" t="s">
        <v>719</v>
      </c>
      <c r="AA87" s="15" t="s">
        <v>47</v>
      </c>
      <c r="AB87" s="15" t="s">
        <v>47</v>
      </c>
      <c r="AC87" s="15" t="s">
        <v>47</v>
      </c>
      <c r="AD87" s="15" t="s">
        <v>47</v>
      </c>
      <c r="AE87" s="26" t="s">
        <v>47</v>
      </c>
      <c r="AF87" s="15" t="s">
        <v>720</v>
      </c>
      <c r="AG87" s="15" t="s">
        <v>66</v>
      </c>
      <c r="AH87" s="15" t="s">
        <v>721</v>
      </c>
      <c r="AI87" s="15" t="s">
        <v>51</v>
      </c>
      <c r="AJ87" s="15" t="s">
        <v>52</v>
      </c>
      <c r="AK87" s="30" t="s">
        <v>1540</v>
      </c>
      <c r="AL87" s="30" t="s">
        <v>1627</v>
      </c>
      <c r="AM87" s="30" t="s">
        <v>1470</v>
      </c>
      <c r="AN87" s="30" t="s">
        <v>1467</v>
      </c>
      <c r="AO87" s="30" t="s">
        <v>1443</v>
      </c>
      <c r="AP87" s="30" t="s">
        <v>1470</v>
      </c>
      <c r="AQ87" s="30" t="s">
        <v>1470</v>
      </c>
      <c r="AR87" s="30" t="s">
        <v>1470</v>
      </c>
      <c r="AS87" s="30" t="s">
        <v>1470</v>
      </c>
      <c r="AT87" s="30" t="s">
        <v>1470</v>
      </c>
      <c r="AU87" s="30" t="s">
        <v>1470</v>
      </c>
      <c r="AV87" s="30" t="s">
        <v>1470</v>
      </c>
      <c r="AW87" s="30" t="s">
        <v>1470</v>
      </c>
      <c r="AX87" s="30" t="s">
        <v>1470</v>
      </c>
      <c r="AY87" s="30" t="s">
        <v>1470</v>
      </c>
      <c r="AZ87" s="30" t="s">
        <v>1470</v>
      </c>
      <c r="BA87" s="30" t="s">
        <v>1470</v>
      </c>
      <c r="BB87" s="30" t="s">
        <v>1470</v>
      </c>
      <c r="BC87" s="30" t="s">
        <v>1470</v>
      </c>
      <c r="BD87" s="30" t="s">
        <v>1470</v>
      </c>
      <c r="BE87" s="30" t="s">
        <v>1470</v>
      </c>
      <c r="BF87" s="30" t="s">
        <v>1470</v>
      </c>
      <c r="BG87" s="30" t="s">
        <v>1470</v>
      </c>
      <c r="BH87" s="30" t="s">
        <v>1470</v>
      </c>
      <c r="BI87" s="30" t="s">
        <v>1470</v>
      </c>
      <c r="BJ87" s="30" t="s">
        <v>1470</v>
      </c>
      <c r="BK87" s="30" t="s">
        <v>1470</v>
      </c>
      <c r="BL87" s="30" t="s">
        <v>1470</v>
      </c>
      <c r="BM87" s="30" t="s">
        <v>1470</v>
      </c>
      <c r="BN87" s="30" t="s">
        <v>1470</v>
      </c>
      <c r="BO87" s="30" t="s">
        <v>1470</v>
      </c>
      <c r="BP87" s="30" t="s">
        <v>1470</v>
      </c>
      <c r="BQ87" s="30" t="s">
        <v>1470</v>
      </c>
      <c r="BR87" s="30" t="s">
        <v>1470</v>
      </c>
      <c r="BS87" s="30" t="s">
        <v>1470</v>
      </c>
      <c r="BT87" s="30" t="s">
        <v>1470</v>
      </c>
      <c r="BU87" s="30" t="s">
        <v>1470</v>
      </c>
      <c r="BV87" s="30" t="s">
        <v>1470</v>
      </c>
      <c r="BW87" s="30" t="s">
        <v>1631</v>
      </c>
      <c r="BX87" s="30" t="s">
        <v>1470</v>
      </c>
    </row>
    <row r="88" spans="1:77" x14ac:dyDescent="0.2">
      <c r="A88" s="26">
        <v>102298432</v>
      </c>
      <c r="B88" s="31" t="str">
        <f t="shared" si="2"/>
        <v>C:\Users\jilma\OneDrive\Documentos\AGS\2016_BASE_031\Imagenes\102298432.tif</v>
      </c>
      <c r="C88" s="15" t="s">
        <v>722</v>
      </c>
      <c r="D88" s="15" t="s">
        <v>412</v>
      </c>
      <c r="E88" s="15" t="s">
        <v>723</v>
      </c>
      <c r="F88" s="15" t="s">
        <v>651</v>
      </c>
      <c r="G88" s="15" t="s">
        <v>106</v>
      </c>
      <c r="H88" s="15" t="s">
        <v>1450</v>
      </c>
      <c r="I88" s="15" t="s">
        <v>652</v>
      </c>
      <c r="J88" s="15" t="s">
        <v>59</v>
      </c>
      <c r="K88" s="27">
        <v>208800</v>
      </c>
      <c r="L88" s="28">
        <v>41653</v>
      </c>
      <c r="M88" s="32">
        <f t="shared" si="3"/>
        <v>3.2333333333333334</v>
      </c>
      <c r="N88" s="15" t="s">
        <v>724</v>
      </c>
      <c r="O88" s="15" t="s">
        <v>61</v>
      </c>
      <c r="P88" s="15" t="s">
        <v>39</v>
      </c>
      <c r="Q88" s="28">
        <v>41750</v>
      </c>
      <c r="R88" s="15" t="s">
        <v>264</v>
      </c>
      <c r="S88" s="28">
        <v>41857</v>
      </c>
      <c r="T88" s="28" t="s">
        <v>260</v>
      </c>
      <c r="U88" s="28">
        <v>42200</v>
      </c>
      <c r="V88" s="15" t="s">
        <v>725</v>
      </c>
      <c r="W88" s="26" t="s">
        <v>1393</v>
      </c>
      <c r="X88" s="15" t="s">
        <v>112</v>
      </c>
      <c r="Y88" s="15" t="s">
        <v>47</v>
      </c>
      <c r="Z88" s="29" t="s">
        <v>47</v>
      </c>
      <c r="AA88" s="15" t="s">
        <v>726</v>
      </c>
      <c r="AB88" s="15" t="s">
        <v>116</v>
      </c>
      <c r="AC88" s="15" t="s">
        <v>727</v>
      </c>
      <c r="AD88" s="15" t="s">
        <v>728</v>
      </c>
      <c r="AE88" s="26" t="s">
        <v>729</v>
      </c>
      <c r="AF88" s="15" t="s">
        <v>730</v>
      </c>
      <c r="AG88" s="15" t="s">
        <v>49</v>
      </c>
      <c r="AH88" s="15" t="s">
        <v>731</v>
      </c>
      <c r="AI88" s="15" t="s">
        <v>51</v>
      </c>
      <c r="AJ88" s="15" t="s">
        <v>52</v>
      </c>
      <c r="AK88" s="30" t="s">
        <v>1541</v>
      </c>
      <c r="AL88" s="30" t="s">
        <v>1627</v>
      </c>
      <c r="AM88" s="30" t="s">
        <v>1470</v>
      </c>
      <c r="AN88" s="30" t="s">
        <v>1467</v>
      </c>
      <c r="AO88" s="30" t="s">
        <v>1443</v>
      </c>
      <c r="AP88" s="30" t="s">
        <v>1470</v>
      </c>
      <c r="AQ88" s="30" t="s">
        <v>1470</v>
      </c>
      <c r="AR88" s="30" t="s">
        <v>1470</v>
      </c>
      <c r="AS88" s="30" t="s">
        <v>1470</v>
      </c>
      <c r="AT88" s="30" t="s">
        <v>1470</v>
      </c>
      <c r="AU88" s="30" t="s">
        <v>1470</v>
      </c>
      <c r="AV88" s="30" t="s">
        <v>1470</v>
      </c>
      <c r="AW88" s="30" t="s">
        <v>1632</v>
      </c>
      <c r="AX88" s="30" t="s">
        <v>1470</v>
      </c>
      <c r="AY88" s="30" t="s">
        <v>1470</v>
      </c>
      <c r="AZ88" s="30" t="s">
        <v>1470</v>
      </c>
      <c r="BA88" s="30" t="s">
        <v>1470</v>
      </c>
      <c r="BB88" s="30" t="s">
        <v>1470</v>
      </c>
      <c r="BC88" s="30" t="s">
        <v>1470</v>
      </c>
      <c r="BD88" s="30" t="s">
        <v>1470</v>
      </c>
      <c r="BE88" s="30" t="s">
        <v>1470</v>
      </c>
      <c r="BF88" s="30" t="s">
        <v>1470</v>
      </c>
      <c r="BG88" s="30" t="s">
        <v>1470</v>
      </c>
      <c r="BH88" s="30" t="s">
        <v>1470</v>
      </c>
      <c r="BI88" s="30" t="s">
        <v>1470</v>
      </c>
      <c r="BJ88" s="30" t="s">
        <v>1470</v>
      </c>
      <c r="BK88" s="30" t="s">
        <v>1470</v>
      </c>
      <c r="BL88" s="30" t="s">
        <v>1470</v>
      </c>
      <c r="BM88" s="30" t="s">
        <v>1470</v>
      </c>
      <c r="BN88" s="30" t="s">
        <v>1470</v>
      </c>
      <c r="BO88" s="30" t="s">
        <v>1470</v>
      </c>
      <c r="BP88" s="30" t="s">
        <v>1470</v>
      </c>
      <c r="BQ88" s="30" t="s">
        <v>1470</v>
      </c>
      <c r="BR88" s="30" t="s">
        <v>1470</v>
      </c>
      <c r="BS88" s="30" t="s">
        <v>1470</v>
      </c>
      <c r="BT88" s="30" t="s">
        <v>1470</v>
      </c>
      <c r="BU88" s="30" t="s">
        <v>1470</v>
      </c>
      <c r="BV88" s="30" t="s">
        <v>1470</v>
      </c>
      <c r="BW88" s="30" t="s">
        <v>1631</v>
      </c>
      <c r="BX88" s="30" t="s">
        <v>1470</v>
      </c>
    </row>
    <row r="89" spans="1:77" x14ac:dyDescent="0.2">
      <c r="A89" s="26">
        <v>54767533</v>
      </c>
      <c r="B89" s="31" t="str">
        <f t="shared" si="2"/>
        <v>C:\Users\jilma\OneDrive\Documentos\AGS\2016_BASE_031\Imagenes\54767533.tif</v>
      </c>
      <c r="C89" s="15" t="s">
        <v>732</v>
      </c>
      <c r="D89" s="15" t="s">
        <v>32</v>
      </c>
      <c r="E89" s="15" t="s">
        <v>733</v>
      </c>
      <c r="F89" s="15" t="s">
        <v>651</v>
      </c>
      <c r="G89" s="15" t="s">
        <v>205</v>
      </c>
      <c r="H89" s="15" t="s">
        <v>1451</v>
      </c>
      <c r="I89" s="15" t="s">
        <v>734</v>
      </c>
      <c r="J89" s="15" t="s">
        <v>59</v>
      </c>
      <c r="K89" s="27">
        <v>1738404</v>
      </c>
      <c r="L89" s="28">
        <v>41170</v>
      </c>
      <c r="M89" s="32">
        <f t="shared" si="3"/>
        <v>7.9666666666666668</v>
      </c>
      <c r="N89" s="15" t="s">
        <v>735</v>
      </c>
      <c r="O89" s="15" t="s">
        <v>61</v>
      </c>
      <c r="P89" s="15" t="s">
        <v>39</v>
      </c>
      <c r="Q89" s="28">
        <v>41409</v>
      </c>
      <c r="R89" s="15" t="s">
        <v>281</v>
      </c>
      <c r="S89" s="28" t="s">
        <v>282</v>
      </c>
      <c r="T89" s="28" t="s">
        <v>283</v>
      </c>
      <c r="U89" s="28">
        <v>41704</v>
      </c>
      <c r="V89" s="15" t="s">
        <v>736</v>
      </c>
      <c r="W89" s="26" t="s">
        <v>1386</v>
      </c>
      <c r="X89" s="15" t="s">
        <v>284</v>
      </c>
      <c r="Y89" s="15" t="s">
        <v>737</v>
      </c>
      <c r="Z89" s="29" t="s">
        <v>653</v>
      </c>
      <c r="AA89" s="15" t="s">
        <v>47</v>
      </c>
      <c r="AB89" s="15" t="s">
        <v>47</v>
      </c>
      <c r="AC89" s="15" t="s">
        <v>47</v>
      </c>
      <c r="AD89" s="15" t="s">
        <v>47</v>
      </c>
      <c r="AE89" s="26" t="s">
        <v>47</v>
      </c>
      <c r="AF89" s="15" t="s">
        <v>738</v>
      </c>
      <c r="AG89" s="15" t="s">
        <v>49</v>
      </c>
      <c r="AH89" s="15" t="s">
        <v>739</v>
      </c>
      <c r="AI89" s="15" t="s">
        <v>51</v>
      </c>
      <c r="AJ89" s="15" t="s">
        <v>52</v>
      </c>
      <c r="AK89" s="30" t="s">
        <v>1626</v>
      </c>
      <c r="AL89" s="30" t="s">
        <v>1625</v>
      </c>
      <c r="AM89" s="30" t="s">
        <v>1470</v>
      </c>
      <c r="AN89" s="30" t="s">
        <v>1467</v>
      </c>
      <c r="AO89" s="30" t="s">
        <v>1443</v>
      </c>
      <c r="AP89" s="30" t="s">
        <v>1470</v>
      </c>
      <c r="AQ89" s="30" t="s">
        <v>1470</v>
      </c>
      <c r="AR89" s="30" t="s">
        <v>1470</v>
      </c>
      <c r="AS89" s="30" t="s">
        <v>1470</v>
      </c>
      <c r="AT89" s="30" t="s">
        <v>1631</v>
      </c>
      <c r="AU89" s="30" t="s">
        <v>1470</v>
      </c>
      <c r="AV89" s="30" t="s">
        <v>1470</v>
      </c>
      <c r="AW89" s="30" t="s">
        <v>1470</v>
      </c>
      <c r="AX89" s="30" t="s">
        <v>1470</v>
      </c>
      <c r="AY89" s="30" t="s">
        <v>1470</v>
      </c>
      <c r="AZ89" s="30" t="s">
        <v>1470</v>
      </c>
      <c r="BA89" s="30" t="s">
        <v>1470</v>
      </c>
      <c r="BB89" s="30" t="s">
        <v>1470</v>
      </c>
      <c r="BC89" s="30" t="s">
        <v>1470</v>
      </c>
      <c r="BD89" s="30" t="s">
        <v>1470</v>
      </c>
      <c r="BE89" s="30" t="s">
        <v>1470</v>
      </c>
      <c r="BF89" s="30" t="s">
        <v>1470</v>
      </c>
      <c r="BG89" s="30" t="s">
        <v>1470</v>
      </c>
      <c r="BH89" s="30" t="s">
        <v>1470</v>
      </c>
      <c r="BI89" s="30" t="s">
        <v>1470</v>
      </c>
      <c r="BJ89" s="30" t="s">
        <v>1470</v>
      </c>
      <c r="BK89" s="30" t="s">
        <v>1470</v>
      </c>
      <c r="BL89" s="30" t="s">
        <v>1470</v>
      </c>
      <c r="BM89" s="30" t="s">
        <v>1470</v>
      </c>
      <c r="BN89" s="30" t="s">
        <v>1470</v>
      </c>
      <c r="BO89" s="30" t="s">
        <v>1470</v>
      </c>
      <c r="BP89" s="30" t="s">
        <v>1470</v>
      </c>
      <c r="BQ89" s="30" t="s">
        <v>1470</v>
      </c>
      <c r="BR89" s="30" t="s">
        <v>1470</v>
      </c>
      <c r="BS89" s="30" t="s">
        <v>1470</v>
      </c>
      <c r="BT89" s="30" t="s">
        <v>1470</v>
      </c>
      <c r="BU89" s="30" t="s">
        <v>1470</v>
      </c>
      <c r="BV89" s="30" t="s">
        <v>1470</v>
      </c>
      <c r="BW89" s="30" t="s">
        <v>1470</v>
      </c>
      <c r="BX89" s="30" t="s">
        <v>1470</v>
      </c>
    </row>
    <row r="90" spans="1:77" x14ac:dyDescent="0.2">
      <c r="A90" s="26">
        <v>57072973</v>
      </c>
      <c r="B90" s="31" t="str">
        <f t="shared" si="2"/>
        <v>C:\Users\jilma\OneDrive\Documentos\AGS\2016_BASE_031\Imagenes\57072973.tif</v>
      </c>
      <c r="C90" s="15" t="s">
        <v>740</v>
      </c>
      <c r="D90" s="15" t="s">
        <v>53</v>
      </c>
      <c r="E90" s="15" t="s">
        <v>741</v>
      </c>
      <c r="F90" s="15" t="s">
        <v>651</v>
      </c>
      <c r="G90" s="15" t="s">
        <v>88</v>
      </c>
      <c r="H90" s="15" t="s">
        <v>1449</v>
      </c>
      <c r="I90" s="15" t="s">
        <v>652</v>
      </c>
      <c r="J90" s="15" t="s">
        <v>59</v>
      </c>
      <c r="K90" s="27">
        <v>180000</v>
      </c>
      <c r="L90" s="28">
        <v>40981</v>
      </c>
      <c r="M90" s="32">
        <f t="shared" si="3"/>
        <v>20.399999999999999</v>
      </c>
      <c r="N90" s="15" t="s">
        <v>742</v>
      </c>
      <c r="O90" s="15" t="s">
        <v>71</v>
      </c>
      <c r="P90" s="15" t="s">
        <v>72</v>
      </c>
      <c r="Q90" s="28">
        <v>41593</v>
      </c>
      <c r="R90" s="15" t="s">
        <v>73</v>
      </c>
      <c r="S90" s="28">
        <v>41674</v>
      </c>
      <c r="T90" s="28" t="s">
        <v>74</v>
      </c>
      <c r="U90" s="28">
        <v>42202</v>
      </c>
      <c r="V90" s="15" t="s">
        <v>75</v>
      </c>
      <c r="W90" s="26" t="s">
        <v>1371</v>
      </c>
      <c r="X90" s="15" t="s">
        <v>76</v>
      </c>
      <c r="Y90" s="15" t="s">
        <v>655</v>
      </c>
      <c r="Z90" s="29">
        <v>40935</v>
      </c>
      <c r="AA90" s="15" t="s">
        <v>47</v>
      </c>
      <c r="AB90" s="15" t="s">
        <v>47</v>
      </c>
      <c r="AC90" s="15" t="s">
        <v>47</v>
      </c>
      <c r="AD90" s="15" t="s">
        <v>47</v>
      </c>
      <c r="AE90" s="26" t="s">
        <v>47</v>
      </c>
      <c r="AF90" s="15" t="s">
        <v>656</v>
      </c>
      <c r="AG90" s="15" t="s">
        <v>66</v>
      </c>
      <c r="AH90" s="15" t="s">
        <v>657</v>
      </c>
      <c r="AI90" s="15" t="s">
        <v>51</v>
      </c>
      <c r="AJ90" s="15" t="s">
        <v>52</v>
      </c>
      <c r="AK90" s="30" t="s">
        <v>1478</v>
      </c>
      <c r="AL90" s="30" t="s">
        <v>1627</v>
      </c>
      <c r="AM90" s="30" t="s">
        <v>1470</v>
      </c>
      <c r="AN90" s="30" t="s">
        <v>1467</v>
      </c>
      <c r="AO90" s="30" t="s">
        <v>1443</v>
      </c>
      <c r="AP90" s="30" t="s">
        <v>1470</v>
      </c>
      <c r="AQ90" s="30" t="s">
        <v>1631</v>
      </c>
      <c r="AR90" s="30" t="s">
        <v>1470</v>
      </c>
      <c r="AS90" s="30" t="s">
        <v>1631</v>
      </c>
      <c r="AT90" s="30" t="s">
        <v>1470</v>
      </c>
      <c r="AU90" s="30" t="s">
        <v>1470</v>
      </c>
      <c r="AV90" s="30" t="s">
        <v>1470</v>
      </c>
      <c r="AW90" s="30" t="s">
        <v>1470</v>
      </c>
      <c r="AX90" s="30" t="s">
        <v>1470</v>
      </c>
      <c r="AY90" s="30" t="s">
        <v>1470</v>
      </c>
      <c r="AZ90" s="30" t="s">
        <v>1470</v>
      </c>
      <c r="BA90" s="30" t="s">
        <v>1470</v>
      </c>
      <c r="BB90" s="30" t="s">
        <v>1470</v>
      </c>
      <c r="BC90" s="30" t="s">
        <v>1470</v>
      </c>
      <c r="BD90" s="30" t="s">
        <v>1470</v>
      </c>
      <c r="BE90" s="30" t="s">
        <v>1470</v>
      </c>
      <c r="BF90" s="30" t="s">
        <v>1470</v>
      </c>
      <c r="BG90" s="30" t="s">
        <v>1470</v>
      </c>
      <c r="BH90" s="30" t="s">
        <v>1470</v>
      </c>
      <c r="BI90" s="30" t="s">
        <v>1470</v>
      </c>
      <c r="BJ90" s="30" t="s">
        <v>1470</v>
      </c>
      <c r="BK90" s="30" t="s">
        <v>1470</v>
      </c>
      <c r="BL90" s="30" t="s">
        <v>1470</v>
      </c>
      <c r="BM90" s="30" t="s">
        <v>1470</v>
      </c>
      <c r="BN90" s="30" t="s">
        <v>1470</v>
      </c>
      <c r="BO90" s="30" t="s">
        <v>1470</v>
      </c>
      <c r="BP90" s="30" t="s">
        <v>1470</v>
      </c>
      <c r="BQ90" s="30" t="s">
        <v>1470</v>
      </c>
      <c r="BR90" s="30" t="s">
        <v>1470</v>
      </c>
      <c r="BS90" s="30" t="s">
        <v>1470</v>
      </c>
      <c r="BT90" s="30" t="s">
        <v>1470</v>
      </c>
      <c r="BU90" s="30" t="s">
        <v>1470</v>
      </c>
      <c r="BV90" s="30" t="s">
        <v>1470</v>
      </c>
      <c r="BW90" s="30" t="s">
        <v>1470</v>
      </c>
      <c r="BX90" s="30" t="s">
        <v>1470</v>
      </c>
    </row>
    <row r="91" spans="1:77" x14ac:dyDescent="0.2">
      <c r="A91" s="26">
        <v>57072973</v>
      </c>
      <c r="B91" s="31" t="str">
        <f t="shared" si="2"/>
        <v>C:\Users\jilma\OneDrive\Documentos\AGS\2016_BASE_031\Imagenes\57072973.tif</v>
      </c>
      <c r="C91" s="15" t="s">
        <v>740</v>
      </c>
      <c r="D91" s="15" t="s">
        <v>32</v>
      </c>
      <c r="E91" s="15" t="s">
        <v>743</v>
      </c>
      <c r="F91" s="15" t="s">
        <v>743</v>
      </c>
      <c r="G91" s="15" t="s">
        <v>88</v>
      </c>
      <c r="H91" s="15" t="s">
        <v>1449</v>
      </c>
      <c r="I91" s="15" t="s">
        <v>744</v>
      </c>
      <c r="J91" s="15" t="s">
        <v>59</v>
      </c>
      <c r="K91" s="27">
        <v>470000</v>
      </c>
      <c r="L91" s="28">
        <v>40981</v>
      </c>
      <c r="M91" s="32">
        <f t="shared" si="3"/>
        <v>20.399999999999999</v>
      </c>
      <c r="N91" s="15" t="s">
        <v>742</v>
      </c>
      <c r="O91" s="15" t="s">
        <v>71</v>
      </c>
      <c r="P91" s="15" t="s">
        <v>72</v>
      </c>
      <c r="Q91" s="28">
        <v>41593</v>
      </c>
      <c r="R91" s="15" t="s">
        <v>73</v>
      </c>
      <c r="S91" s="28">
        <v>41674</v>
      </c>
      <c r="T91" s="28" t="s">
        <v>74</v>
      </c>
      <c r="U91" s="28">
        <v>42202</v>
      </c>
      <c r="V91" s="15" t="s">
        <v>75</v>
      </c>
      <c r="W91" s="26" t="s">
        <v>1371</v>
      </c>
      <c r="X91" s="15" t="s">
        <v>76</v>
      </c>
      <c r="Y91" s="15" t="s">
        <v>655</v>
      </c>
      <c r="Z91" s="29">
        <v>40935</v>
      </c>
      <c r="AA91" s="15" t="s">
        <v>47</v>
      </c>
      <c r="AB91" s="15" t="s">
        <v>47</v>
      </c>
      <c r="AC91" s="15" t="s">
        <v>47</v>
      </c>
      <c r="AD91" s="15" t="s">
        <v>47</v>
      </c>
      <c r="AE91" s="26" t="s">
        <v>47</v>
      </c>
      <c r="AF91" s="15" t="s">
        <v>656</v>
      </c>
      <c r="AG91" s="15" t="s">
        <v>66</v>
      </c>
      <c r="AH91" s="15" t="s">
        <v>657</v>
      </c>
      <c r="AI91" s="15" t="s">
        <v>51</v>
      </c>
      <c r="AJ91" s="15" t="s">
        <v>52</v>
      </c>
      <c r="AK91" s="30" t="s">
        <v>1479</v>
      </c>
      <c r="AL91" s="30" t="s">
        <v>1628</v>
      </c>
      <c r="AM91" s="30" t="s">
        <v>1470</v>
      </c>
      <c r="AN91" s="30" t="s">
        <v>1467</v>
      </c>
      <c r="AO91" s="30" t="s">
        <v>1443</v>
      </c>
      <c r="AP91" s="30" t="s">
        <v>1470</v>
      </c>
      <c r="AQ91" s="30" t="s">
        <v>1631</v>
      </c>
      <c r="AR91" s="30" t="s">
        <v>1470</v>
      </c>
      <c r="AS91" s="30" t="s">
        <v>1631</v>
      </c>
      <c r="AT91" s="30" t="s">
        <v>1470</v>
      </c>
      <c r="AU91" s="30" t="s">
        <v>1470</v>
      </c>
      <c r="AV91" s="30" t="s">
        <v>1470</v>
      </c>
      <c r="AW91" s="30" t="s">
        <v>1470</v>
      </c>
      <c r="AX91" s="30" t="s">
        <v>1470</v>
      </c>
      <c r="AY91" s="30" t="s">
        <v>1470</v>
      </c>
      <c r="AZ91" s="30" t="s">
        <v>1470</v>
      </c>
      <c r="BA91" s="30" t="s">
        <v>1470</v>
      </c>
      <c r="BB91" s="30" t="s">
        <v>1470</v>
      </c>
      <c r="BC91" s="30" t="s">
        <v>1470</v>
      </c>
      <c r="BD91" s="30" t="s">
        <v>1470</v>
      </c>
      <c r="BE91" s="30" t="s">
        <v>1470</v>
      </c>
      <c r="BF91" s="30" t="s">
        <v>1470</v>
      </c>
      <c r="BG91" s="30" t="s">
        <v>1470</v>
      </c>
      <c r="BH91" s="30" t="s">
        <v>1470</v>
      </c>
      <c r="BI91" s="30" t="s">
        <v>1470</v>
      </c>
      <c r="BJ91" s="30" t="s">
        <v>1470</v>
      </c>
      <c r="BK91" s="30" t="s">
        <v>1470</v>
      </c>
      <c r="BL91" s="30" t="s">
        <v>1470</v>
      </c>
      <c r="BM91" s="30" t="s">
        <v>1470</v>
      </c>
      <c r="BN91" s="30" t="s">
        <v>1470</v>
      </c>
      <c r="BO91" s="30" t="s">
        <v>1470</v>
      </c>
      <c r="BP91" s="30" t="s">
        <v>1470</v>
      </c>
      <c r="BQ91" s="30" t="s">
        <v>1470</v>
      </c>
      <c r="BR91" s="30" t="s">
        <v>1470</v>
      </c>
      <c r="BS91" s="30" t="s">
        <v>1470</v>
      </c>
      <c r="BT91" s="30" t="s">
        <v>1470</v>
      </c>
      <c r="BU91" s="30" t="s">
        <v>1470</v>
      </c>
      <c r="BV91" s="30" t="s">
        <v>1470</v>
      </c>
      <c r="BW91" s="30" t="s">
        <v>1470</v>
      </c>
      <c r="BX91" s="30" t="s">
        <v>1470</v>
      </c>
    </row>
    <row r="92" spans="1:77" x14ac:dyDescent="0.2">
      <c r="A92" s="26">
        <v>57072986</v>
      </c>
      <c r="B92" s="31" t="str">
        <f t="shared" si="2"/>
        <v>C:\Users\jilma\OneDrive\Documentos\AGS\2016_BASE_031\Imagenes\57072986.tif</v>
      </c>
      <c r="C92" s="15" t="s">
        <v>650</v>
      </c>
      <c r="D92" s="15" t="s">
        <v>32</v>
      </c>
      <c r="E92" s="15" t="s">
        <v>745</v>
      </c>
      <c r="F92" s="15" t="s">
        <v>743</v>
      </c>
      <c r="G92" s="15" t="s">
        <v>88</v>
      </c>
      <c r="H92" s="15" t="s">
        <v>1449</v>
      </c>
      <c r="I92" s="15" t="s">
        <v>746</v>
      </c>
      <c r="J92" s="15" t="s">
        <v>59</v>
      </c>
      <c r="K92" s="27">
        <v>470000</v>
      </c>
      <c r="L92" s="28">
        <v>41079</v>
      </c>
      <c r="M92" s="32">
        <f t="shared" si="3"/>
        <v>17.133333333333333</v>
      </c>
      <c r="N92" s="15" t="s">
        <v>654</v>
      </c>
      <c r="O92" s="15" t="s">
        <v>71</v>
      </c>
      <c r="P92" s="15" t="s">
        <v>72</v>
      </c>
      <c r="Q92" s="28">
        <v>41593</v>
      </c>
      <c r="R92" s="15" t="s">
        <v>73</v>
      </c>
      <c r="S92" s="28">
        <v>41674</v>
      </c>
      <c r="T92" s="28" t="s">
        <v>74</v>
      </c>
      <c r="U92" s="28">
        <v>42202</v>
      </c>
      <c r="V92" s="15" t="s">
        <v>75</v>
      </c>
      <c r="W92" s="26" t="s">
        <v>1371</v>
      </c>
      <c r="X92" s="15" t="s">
        <v>76</v>
      </c>
      <c r="Y92" s="15" t="s">
        <v>655</v>
      </c>
      <c r="Z92" s="29">
        <v>40935</v>
      </c>
      <c r="AA92" s="15" t="s">
        <v>47</v>
      </c>
      <c r="AB92" s="15" t="s">
        <v>47</v>
      </c>
      <c r="AC92" s="15" t="s">
        <v>47</v>
      </c>
      <c r="AD92" s="15" t="s">
        <v>47</v>
      </c>
      <c r="AE92" s="26" t="s">
        <v>47</v>
      </c>
      <c r="AF92" s="15" t="s">
        <v>656</v>
      </c>
      <c r="AG92" s="15" t="s">
        <v>66</v>
      </c>
      <c r="AH92" s="15" t="s">
        <v>657</v>
      </c>
      <c r="AI92" s="15" t="s">
        <v>51</v>
      </c>
      <c r="AJ92" s="15" t="s">
        <v>52</v>
      </c>
      <c r="AK92" s="30" t="s">
        <v>1480</v>
      </c>
      <c r="AL92" s="30" t="s">
        <v>1628</v>
      </c>
      <c r="AM92" s="30" t="s">
        <v>1470</v>
      </c>
      <c r="AN92" s="30" t="s">
        <v>1467</v>
      </c>
      <c r="AO92" s="30" t="s">
        <v>1443</v>
      </c>
      <c r="AP92" s="30" t="s">
        <v>1470</v>
      </c>
      <c r="AQ92" s="30" t="s">
        <v>1631</v>
      </c>
      <c r="AR92" s="30" t="s">
        <v>1470</v>
      </c>
      <c r="AS92" s="30" t="s">
        <v>1631</v>
      </c>
      <c r="AT92" s="30" t="s">
        <v>1470</v>
      </c>
      <c r="AU92" s="30" t="s">
        <v>1470</v>
      </c>
      <c r="AV92" s="30" t="s">
        <v>1470</v>
      </c>
      <c r="AW92" s="30" t="s">
        <v>1470</v>
      </c>
      <c r="AX92" s="30" t="s">
        <v>1470</v>
      </c>
      <c r="AY92" s="30" t="s">
        <v>1470</v>
      </c>
      <c r="AZ92" s="30" t="s">
        <v>1470</v>
      </c>
      <c r="BA92" s="30" t="s">
        <v>1470</v>
      </c>
      <c r="BB92" s="30" t="s">
        <v>1470</v>
      </c>
      <c r="BC92" s="30" t="s">
        <v>1470</v>
      </c>
      <c r="BD92" s="30" t="s">
        <v>1470</v>
      </c>
      <c r="BE92" s="30" t="s">
        <v>1470</v>
      </c>
      <c r="BF92" s="30" t="s">
        <v>1470</v>
      </c>
      <c r="BG92" s="30" t="s">
        <v>1470</v>
      </c>
      <c r="BH92" s="30" t="s">
        <v>1470</v>
      </c>
      <c r="BI92" s="30" t="s">
        <v>1470</v>
      </c>
      <c r="BJ92" s="30" t="s">
        <v>1470</v>
      </c>
      <c r="BK92" s="30" t="s">
        <v>1470</v>
      </c>
      <c r="BL92" s="30" t="s">
        <v>1470</v>
      </c>
      <c r="BM92" s="30" t="s">
        <v>1470</v>
      </c>
      <c r="BN92" s="30" t="s">
        <v>1470</v>
      </c>
      <c r="BO92" s="30" t="s">
        <v>1470</v>
      </c>
      <c r="BP92" s="30" t="s">
        <v>1470</v>
      </c>
      <c r="BQ92" s="30" t="s">
        <v>1470</v>
      </c>
      <c r="BR92" s="30" t="s">
        <v>1470</v>
      </c>
      <c r="BS92" s="30" t="s">
        <v>1470</v>
      </c>
      <c r="BT92" s="30" t="s">
        <v>1470</v>
      </c>
      <c r="BU92" s="30" t="s">
        <v>1470</v>
      </c>
      <c r="BV92" s="30" t="s">
        <v>1470</v>
      </c>
      <c r="BW92" s="30" t="s">
        <v>1470</v>
      </c>
      <c r="BX92" s="30" t="s">
        <v>1470</v>
      </c>
    </row>
    <row r="93" spans="1:77" x14ac:dyDescent="0.2">
      <c r="A93" s="26">
        <v>57073041</v>
      </c>
      <c r="B93" s="31" t="str">
        <f t="shared" si="2"/>
        <v>C:\Users\jilma\OneDrive\Documentos\AGS\2016_BASE_031\Imagenes\57073041.tif</v>
      </c>
      <c r="C93" s="15" t="s">
        <v>670</v>
      </c>
      <c r="D93" s="15" t="s">
        <v>53</v>
      </c>
      <c r="E93" s="15" t="s">
        <v>745</v>
      </c>
      <c r="F93" s="15" t="s">
        <v>743</v>
      </c>
      <c r="G93" s="15" t="s">
        <v>205</v>
      </c>
      <c r="H93" s="15" t="s">
        <v>1451</v>
      </c>
      <c r="I93" s="15" t="s">
        <v>744</v>
      </c>
      <c r="J93" s="15" t="s">
        <v>59</v>
      </c>
      <c r="K93" s="27">
        <v>470000</v>
      </c>
      <c r="L93" s="28">
        <v>40996</v>
      </c>
      <c r="M93" s="32">
        <f t="shared" si="3"/>
        <v>19.899999999999999</v>
      </c>
      <c r="N93" s="15" t="s">
        <v>671</v>
      </c>
      <c r="O93" s="15" t="s">
        <v>71</v>
      </c>
      <c r="P93" s="15" t="s">
        <v>72</v>
      </c>
      <c r="Q93" s="28">
        <v>41593</v>
      </c>
      <c r="R93" s="15" t="s">
        <v>73</v>
      </c>
      <c r="S93" s="28">
        <v>41674</v>
      </c>
      <c r="T93" s="28" t="s">
        <v>74</v>
      </c>
      <c r="U93" s="28">
        <v>42202</v>
      </c>
      <c r="V93" s="15" t="s">
        <v>661</v>
      </c>
      <c r="W93" s="26" t="s">
        <v>1371</v>
      </c>
      <c r="X93" s="15" t="s">
        <v>76</v>
      </c>
      <c r="Y93" s="15" t="s">
        <v>672</v>
      </c>
      <c r="Z93" s="29">
        <v>40903</v>
      </c>
      <c r="AA93" s="15" t="s">
        <v>47</v>
      </c>
      <c r="AB93" s="15" t="s">
        <v>47</v>
      </c>
      <c r="AC93" s="15" t="s">
        <v>47</v>
      </c>
      <c r="AD93" s="15" t="s">
        <v>47</v>
      </c>
      <c r="AE93" s="26" t="s">
        <v>47</v>
      </c>
      <c r="AF93" s="15" t="s">
        <v>673</v>
      </c>
      <c r="AG93" s="15" t="s">
        <v>66</v>
      </c>
      <c r="AH93" s="15" t="s">
        <v>674</v>
      </c>
      <c r="AI93" s="15" t="s">
        <v>51</v>
      </c>
      <c r="AJ93" s="15" t="s">
        <v>52</v>
      </c>
      <c r="AK93" s="30" t="s">
        <v>1542</v>
      </c>
      <c r="AL93" s="30" t="s">
        <v>1628</v>
      </c>
      <c r="AM93" s="30" t="s">
        <v>1470</v>
      </c>
      <c r="AN93" s="30" t="s">
        <v>1467</v>
      </c>
      <c r="AO93" s="30" t="s">
        <v>1443</v>
      </c>
      <c r="AP93" s="30" t="s">
        <v>1470</v>
      </c>
      <c r="AQ93" s="30" t="s">
        <v>1631</v>
      </c>
      <c r="AR93" s="30" t="s">
        <v>1470</v>
      </c>
      <c r="AS93" s="30" t="s">
        <v>1631</v>
      </c>
      <c r="AT93" s="30" t="s">
        <v>1470</v>
      </c>
      <c r="AU93" s="30" t="s">
        <v>1470</v>
      </c>
      <c r="AV93" s="30" t="s">
        <v>1470</v>
      </c>
      <c r="AW93" s="30" t="s">
        <v>1470</v>
      </c>
      <c r="AX93" s="30" t="s">
        <v>1470</v>
      </c>
      <c r="AY93" s="30" t="s">
        <v>1470</v>
      </c>
      <c r="AZ93" s="30" t="s">
        <v>1470</v>
      </c>
      <c r="BA93" s="30" t="s">
        <v>1470</v>
      </c>
      <c r="BB93" s="30" t="s">
        <v>1470</v>
      </c>
      <c r="BC93" s="30" t="s">
        <v>1470</v>
      </c>
      <c r="BD93" s="30" t="s">
        <v>1470</v>
      </c>
      <c r="BE93" s="30" t="s">
        <v>1470</v>
      </c>
      <c r="BF93" s="30" t="s">
        <v>1470</v>
      </c>
      <c r="BG93" s="30" t="s">
        <v>1470</v>
      </c>
      <c r="BH93" s="30" t="s">
        <v>1470</v>
      </c>
      <c r="BI93" s="30" t="s">
        <v>1470</v>
      </c>
      <c r="BJ93" s="30" t="s">
        <v>1470</v>
      </c>
      <c r="BK93" s="30" t="s">
        <v>1470</v>
      </c>
      <c r="BL93" s="30" t="s">
        <v>1470</v>
      </c>
      <c r="BM93" s="30" t="s">
        <v>1470</v>
      </c>
      <c r="BN93" s="30" t="s">
        <v>1470</v>
      </c>
      <c r="BO93" s="30" t="s">
        <v>1470</v>
      </c>
      <c r="BP93" s="30" t="s">
        <v>1470</v>
      </c>
      <c r="BQ93" s="30" t="s">
        <v>1470</v>
      </c>
      <c r="BR93" s="30" t="s">
        <v>1470</v>
      </c>
      <c r="BS93" s="30" t="s">
        <v>1470</v>
      </c>
      <c r="BT93" s="30" t="s">
        <v>1470</v>
      </c>
      <c r="BU93" s="30" t="s">
        <v>1470</v>
      </c>
      <c r="BV93" s="30" t="s">
        <v>1470</v>
      </c>
      <c r="BW93" s="30" t="s">
        <v>1470</v>
      </c>
      <c r="BX93" s="30" t="s">
        <v>1470</v>
      </c>
    </row>
    <row r="94" spans="1:77" x14ac:dyDescent="0.2">
      <c r="A94" s="26">
        <v>54767534</v>
      </c>
      <c r="B94" s="31" t="str">
        <f t="shared" si="2"/>
        <v>C:\Users\jilma\OneDrive\Documentos\AGS\2016_BASE_031\Imagenes\54767534.tif</v>
      </c>
      <c r="C94" s="15" t="s">
        <v>685</v>
      </c>
      <c r="D94" s="15" t="s">
        <v>412</v>
      </c>
      <c r="E94" s="15" t="s">
        <v>745</v>
      </c>
      <c r="F94" s="15" t="s">
        <v>743</v>
      </c>
      <c r="G94" s="15" t="s">
        <v>88</v>
      </c>
      <c r="H94" s="15" t="s">
        <v>1449</v>
      </c>
      <c r="I94" s="15" t="s">
        <v>746</v>
      </c>
      <c r="J94" s="15" t="s">
        <v>59</v>
      </c>
      <c r="K94" s="27">
        <v>470000</v>
      </c>
      <c r="L94" s="28">
        <v>41172</v>
      </c>
      <c r="M94" s="32">
        <f t="shared" si="3"/>
        <v>7.9</v>
      </c>
      <c r="N94" s="15" t="s">
        <v>686</v>
      </c>
      <c r="O94" s="15" t="s">
        <v>61</v>
      </c>
      <c r="P94" s="15" t="s">
        <v>39</v>
      </c>
      <c r="Q94" s="28">
        <v>41409</v>
      </c>
      <c r="R94" s="15" t="s">
        <v>281</v>
      </c>
      <c r="S94" s="28" t="s">
        <v>282</v>
      </c>
      <c r="T94" s="28" t="s">
        <v>283</v>
      </c>
      <c r="U94" s="28">
        <v>41704</v>
      </c>
      <c r="V94" s="15" t="s">
        <v>62</v>
      </c>
      <c r="W94" s="26" t="s">
        <v>1375</v>
      </c>
      <c r="X94" s="15" t="s">
        <v>284</v>
      </c>
      <c r="Y94" s="15" t="s">
        <v>687</v>
      </c>
      <c r="Z94" s="29" t="s">
        <v>688</v>
      </c>
      <c r="AA94" s="15" t="s">
        <v>47</v>
      </c>
      <c r="AB94" s="15" t="s">
        <v>47</v>
      </c>
      <c r="AC94" s="15" t="s">
        <v>47</v>
      </c>
      <c r="AD94" s="15" t="s">
        <v>47</v>
      </c>
      <c r="AE94" s="26" t="s">
        <v>47</v>
      </c>
      <c r="AF94" s="15" t="s">
        <v>689</v>
      </c>
      <c r="AG94" s="15" t="s">
        <v>66</v>
      </c>
      <c r="AH94" s="15" t="s">
        <v>690</v>
      </c>
      <c r="AI94" s="15" t="s">
        <v>51</v>
      </c>
      <c r="AJ94" s="15" t="s">
        <v>52</v>
      </c>
      <c r="AK94" s="30" t="s">
        <v>1543</v>
      </c>
      <c r="AL94" s="30" t="s">
        <v>1628</v>
      </c>
      <c r="AM94" s="30" t="s">
        <v>1470</v>
      </c>
      <c r="AN94" s="30" t="s">
        <v>1467</v>
      </c>
      <c r="AO94" s="30" t="s">
        <v>1443</v>
      </c>
      <c r="AP94" s="30" t="s">
        <v>1470</v>
      </c>
      <c r="AQ94" s="30" t="s">
        <v>1470</v>
      </c>
      <c r="AR94" s="30" t="s">
        <v>1470</v>
      </c>
      <c r="AS94" s="30" t="s">
        <v>1631</v>
      </c>
      <c r="AT94" s="30" t="s">
        <v>1470</v>
      </c>
      <c r="AU94" s="30" t="s">
        <v>1470</v>
      </c>
      <c r="AV94" s="30" t="s">
        <v>1470</v>
      </c>
      <c r="AW94" s="30" t="s">
        <v>1470</v>
      </c>
      <c r="AX94" s="30" t="s">
        <v>1470</v>
      </c>
      <c r="AY94" s="30" t="s">
        <v>1470</v>
      </c>
      <c r="AZ94" s="30" t="s">
        <v>1470</v>
      </c>
      <c r="BA94" s="30" t="s">
        <v>1470</v>
      </c>
      <c r="BB94" s="30" t="s">
        <v>1470</v>
      </c>
      <c r="BC94" s="30" t="s">
        <v>1470</v>
      </c>
      <c r="BD94" s="30" t="s">
        <v>1470</v>
      </c>
      <c r="BE94" s="30" t="s">
        <v>1470</v>
      </c>
      <c r="BF94" s="30" t="s">
        <v>1470</v>
      </c>
      <c r="BG94" s="30" t="s">
        <v>1470</v>
      </c>
      <c r="BH94" s="30" t="s">
        <v>1470</v>
      </c>
      <c r="BI94" s="30" t="s">
        <v>1470</v>
      </c>
      <c r="BJ94" s="30" t="s">
        <v>1470</v>
      </c>
      <c r="BK94" s="30" t="s">
        <v>1470</v>
      </c>
      <c r="BL94" s="30" t="s">
        <v>1470</v>
      </c>
      <c r="BM94" s="30" t="s">
        <v>1470</v>
      </c>
      <c r="BN94" s="30" t="s">
        <v>1470</v>
      </c>
      <c r="BO94" s="30" t="s">
        <v>1470</v>
      </c>
      <c r="BP94" s="30" t="s">
        <v>1470</v>
      </c>
      <c r="BQ94" s="30" t="s">
        <v>1470</v>
      </c>
      <c r="BR94" s="30" t="s">
        <v>1470</v>
      </c>
      <c r="BS94" s="30" t="s">
        <v>1470</v>
      </c>
      <c r="BT94" s="30" t="s">
        <v>1470</v>
      </c>
      <c r="BU94" s="30" t="s">
        <v>1470</v>
      </c>
      <c r="BV94" s="30" t="s">
        <v>1470</v>
      </c>
      <c r="BW94" s="30" t="s">
        <v>1470</v>
      </c>
      <c r="BX94" s="30" t="s">
        <v>1470</v>
      </c>
    </row>
    <row r="95" spans="1:77" x14ac:dyDescent="0.2">
      <c r="A95" s="26">
        <v>57073042</v>
      </c>
      <c r="B95" s="31" t="str">
        <f t="shared" si="2"/>
        <v>C:\Users\jilma\OneDrive\Documentos\AGS\2016_BASE_031\Imagenes\57073042.tif</v>
      </c>
      <c r="C95" s="15" t="s">
        <v>675</v>
      </c>
      <c r="D95" s="15" t="s">
        <v>412</v>
      </c>
      <c r="E95" s="15" t="s">
        <v>747</v>
      </c>
      <c r="F95" s="15" t="s">
        <v>743</v>
      </c>
      <c r="G95" s="15" t="s">
        <v>205</v>
      </c>
      <c r="H95" s="15" t="s">
        <v>1451</v>
      </c>
      <c r="I95" s="15" t="s">
        <v>744</v>
      </c>
      <c r="J95" s="15" t="s">
        <v>59</v>
      </c>
      <c r="K95" s="27">
        <v>400570</v>
      </c>
      <c r="L95" s="28">
        <v>41041</v>
      </c>
      <c r="M95" s="32">
        <f t="shared" si="3"/>
        <v>18.399999999999999</v>
      </c>
      <c r="N95" s="15" t="s">
        <v>676</v>
      </c>
      <c r="O95" s="15" t="s">
        <v>71</v>
      </c>
      <c r="P95" s="15" t="s">
        <v>72</v>
      </c>
      <c r="Q95" s="28">
        <v>41593</v>
      </c>
      <c r="R95" s="15" t="s">
        <v>73</v>
      </c>
      <c r="S95" s="28">
        <v>41674</v>
      </c>
      <c r="T95" s="28" t="s">
        <v>74</v>
      </c>
      <c r="U95" s="28">
        <v>42202</v>
      </c>
      <c r="V95" s="15" t="s">
        <v>75</v>
      </c>
      <c r="W95" s="26" t="s">
        <v>1371</v>
      </c>
      <c r="X95" s="15" t="s">
        <v>76</v>
      </c>
      <c r="Y95" s="15" t="s">
        <v>672</v>
      </c>
      <c r="Z95" s="29">
        <v>40903</v>
      </c>
      <c r="AA95" s="15" t="s">
        <v>47</v>
      </c>
      <c r="AB95" s="15" t="s">
        <v>47</v>
      </c>
      <c r="AC95" s="15" t="s">
        <v>47</v>
      </c>
      <c r="AD95" s="15" t="s">
        <v>47</v>
      </c>
      <c r="AE95" s="26" t="s">
        <v>47</v>
      </c>
      <c r="AF95" s="15" t="s">
        <v>673</v>
      </c>
      <c r="AG95" s="15" t="s">
        <v>66</v>
      </c>
      <c r="AH95" s="15" t="s">
        <v>674</v>
      </c>
      <c r="AI95" s="15" t="s">
        <v>51</v>
      </c>
      <c r="AJ95" s="15" t="s">
        <v>52</v>
      </c>
      <c r="AK95" s="30" t="s">
        <v>1544</v>
      </c>
      <c r="AL95" s="30" t="s">
        <v>1628</v>
      </c>
      <c r="AM95" s="30" t="s">
        <v>1470</v>
      </c>
      <c r="AN95" s="30" t="s">
        <v>1467</v>
      </c>
      <c r="AO95" s="30" t="s">
        <v>1443</v>
      </c>
      <c r="AP95" s="30" t="s">
        <v>1470</v>
      </c>
      <c r="AQ95" s="30" t="s">
        <v>1631</v>
      </c>
      <c r="AR95" s="30" t="s">
        <v>1470</v>
      </c>
      <c r="AS95" s="30" t="s">
        <v>1631</v>
      </c>
      <c r="AT95" s="30" t="s">
        <v>1470</v>
      </c>
      <c r="AU95" s="30" t="s">
        <v>1470</v>
      </c>
      <c r="AV95" s="30" t="s">
        <v>1470</v>
      </c>
      <c r="AW95" s="30" t="s">
        <v>1470</v>
      </c>
      <c r="AX95" s="30" t="s">
        <v>1470</v>
      </c>
      <c r="AY95" s="30" t="s">
        <v>1470</v>
      </c>
      <c r="AZ95" s="30" t="s">
        <v>1470</v>
      </c>
      <c r="BA95" s="30" t="s">
        <v>1470</v>
      </c>
      <c r="BB95" s="30" t="s">
        <v>1470</v>
      </c>
      <c r="BC95" s="30" t="s">
        <v>1470</v>
      </c>
      <c r="BD95" s="30" t="s">
        <v>1470</v>
      </c>
      <c r="BE95" s="30" t="s">
        <v>1470</v>
      </c>
      <c r="BF95" s="30" t="s">
        <v>1470</v>
      </c>
      <c r="BG95" s="30" t="s">
        <v>1470</v>
      </c>
      <c r="BH95" s="30" t="s">
        <v>1470</v>
      </c>
      <c r="BI95" s="30" t="s">
        <v>1470</v>
      </c>
      <c r="BJ95" s="30" t="s">
        <v>1470</v>
      </c>
      <c r="BK95" s="30" t="s">
        <v>1470</v>
      </c>
      <c r="BL95" s="30" t="s">
        <v>1470</v>
      </c>
      <c r="BM95" s="30" t="s">
        <v>1470</v>
      </c>
      <c r="BN95" s="30" t="s">
        <v>1470</v>
      </c>
      <c r="BO95" s="30" t="s">
        <v>1470</v>
      </c>
      <c r="BP95" s="30" t="s">
        <v>1470</v>
      </c>
      <c r="BQ95" s="30" t="s">
        <v>1470</v>
      </c>
      <c r="BR95" s="30" t="s">
        <v>1470</v>
      </c>
      <c r="BS95" s="30" t="s">
        <v>1470</v>
      </c>
      <c r="BT95" s="30" t="s">
        <v>1470</v>
      </c>
      <c r="BU95" s="30" t="s">
        <v>1470</v>
      </c>
      <c r="BV95" s="30" t="s">
        <v>1470</v>
      </c>
      <c r="BW95" s="30" t="s">
        <v>1470</v>
      </c>
      <c r="BX95" s="30" t="s">
        <v>1470</v>
      </c>
    </row>
    <row r="96" spans="1:77" x14ac:dyDescent="0.2">
      <c r="A96" s="26">
        <v>57080783</v>
      </c>
      <c r="B96" s="31" t="str">
        <f t="shared" si="2"/>
        <v>C:\Users\jilma\OneDrive\Documentos\AGS\2016_BASE_031\Imagenes\57080783.tif</v>
      </c>
      <c r="C96" s="15" t="s">
        <v>679</v>
      </c>
      <c r="D96" s="15" t="s">
        <v>53</v>
      </c>
      <c r="E96" s="15" t="s">
        <v>747</v>
      </c>
      <c r="F96" s="15" t="s">
        <v>743</v>
      </c>
      <c r="G96" s="15" t="s">
        <v>680</v>
      </c>
      <c r="H96" s="15" t="s">
        <v>1454</v>
      </c>
      <c r="I96" s="15" t="s">
        <v>748</v>
      </c>
      <c r="J96" s="15" t="s">
        <v>59</v>
      </c>
      <c r="K96" s="27">
        <v>470000</v>
      </c>
      <c r="L96" s="28">
        <v>41173</v>
      </c>
      <c r="M96" s="32">
        <f t="shared" si="3"/>
        <v>14</v>
      </c>
      <c r="N96" s="15" t="s">
        <v>681</v>
      </c>
      <c r="O96" s="15" t="s">
        <v>61</v>
      </c>
      <c r="P96" s="15" t="s">
        <v>39</v>
      </c>
      <c r="Q96" s="28">
        <v>41593</v>
      </c>
      <c r="R96" s="15" t="s">
        <v>73</v>
      </c>
      <c r="S96" s="28">
        <v>41674</v>
      </c>
      <c r="T96" s="28" t="s">
        <v>74</v>
      </c>
      <c r="U96" s="28">
        <v>42202</v>
      </c>
      <c r="V96" s="15" t="s">
        <v>75</v>
      </c>
      <c r="W96" s="26" t="s">
        <v>1371</v>
      </c>
      <c r="X96" s="15" t="s">
        <v>76</v>
      </c>
      <c r="Y96" s="15" t="s">
        <v>682</v>
      </c>
      <c r="Z96" s="29">
        <v>41152</v>
      </c>
      <c r="AA96" s="15" t="s">
        <v>47</v>
      </c>
      <c r="AB96" s="15" t="s">
        <v>47</v>
      </c>
      <c r="AC96" s="15" t="s">
        <v>47</v>
      </c>
      <c r="AD96" s="15" t="s">
        <v>47</v>
      </c>
      <c r="AE96" s="26" t="s">
        <v>47</v>
      </c>
      <c r="AF96" s="15" t="s">
        <v>683</v>
      </c>
      <c r="AG96" s="15" t="s">
        <v>66</v>
      </c>
      <c r="AH96" s="15" t="s">
        <v>684</v>
      </c>
      <c r="AI96" s="15" t="s">
        <v>51</v>
      </c>
      <c r="AJ96" s="15" t="s">
        <v>52</v>
      </c>
      <c r="AK96" s="30" t="s">
        <v>1545</v>
      </c>
      <c r="AL96" s="30" t="s">
        <v>1628</v>
      </c>
      <c r="AM96" s="30" t="s">
        <v>1470</v>
      </c>
      <c r="AN96" s="30" t="s">
        <v>1467</v>
      </c>
      <c r="AO96" s="30" t="s">
        <v>1443</v>
      </c>
      <c r="AP96" s="30" t="s">
        <v>1470</v>
      </c>
      <c r="AQ96" s="30" t="s">
        <v>1631</v>
      </c>
      <c r="AR96" s="30" t="s">
        <v>1470</v>
      </c>
      <c r="AS96" s="30" t="s">
        <v>1631</v>
      </c>
      <c r="AT96" s="30" t="s">
        <v>1470</v>
      </c>
      <c r="AU96" s="30" t="s">
        <v>1470</v>
      </c>
      <c r="AV96" s="30" t="s">
        <v>1470</v>
      </c>
      <c r="AW96" s="30" t="s">
        <v>1470</v>
      </c>
      <c r="AX96" s="30" t="s">
        <v>1470</v>
      </c>
      <c r="AY96" s="30" t="s">
        <v>1470</v>
      </c>
      <c r="AZ96" s="30" t="s">
        <v>1470</v>
      </c>
      <c r="BA96" s="30" t="s">
        <v>1470</v>
      </c>
      <c r="BB96" s="30" t="s">
        <v>1470</v>
      </c>
      <c r="BC96" s="30" t="s">
        <v>1470</v>
      </c>
      <c r="BD96" s="30" t="s">
        <v>1470</v>
      </c>
      <c r="BE96" s="30" t="s">
        <v>1470</v>
      </c>
      <c r="BF96" s="30" t="s">
        <v>1470</v>
      </c>
      <c r="BG96" s="30" t="s">
        <v>1470</v>
      </c>
      <c r="BH96" s="30" t="s">
        <v>1470</v>
      </c>
      <c r="BI96" s="30" t="s">
        <v>1470</v>
      </c>
      <c r="BJ96" s="30" t="s">
        <v>1470</v>
      </c>
      <c r="BK96" s="30" t="s">
        <v>1470</v>
      </c>
      <c r="BL96" s="30" t="s">
        <v>1470</v>
      </c>
      <c r="BM96" s="30" t="s">
        <v>1470</v>
      </c>
      <c r="BN96" s="30" t="s">
        <v>1470</v>
      </c>
      <c r="BO96" s="30" t="s">
        <v>1470</v>
      </c>
      <c r="BP96" s="30" t="s">
        <v>1470</v>
      </c>
      <c r="BQ96" s="30" t="s">
        <v>1470</v>
      </c>
      <c r="BR96" s="30" t="s">
        <v>1470</v>
      </c>
      <c r="BS96" s="30" t="s">
        <v>1470</v>
      </c>
      <c r="BT96" s="30" t="s">
        <v>1470</v>
      </c>
      <c r="BU96" s="30" t="s">
        <v>1470</v>
      </c>
      <c r="BV96" s="30" t="s">
        <v>1470</v>
      </c>
      <c r="BW96" s="30" t="s">
        <v>1470</v>
      </c>
      <c r="BX96" s="30" t="s">
        <v>1470</v>
      </c>
    </row>
    <row r="97" spans="1:77" x14ac:dyDescent="0.2">
      <c r="A97" s="26">
        <v>56008580</v>
      </c>
      <c r="B97" s="31" t="str">
        <f t="shared" si="2"/>
        <v>C:\Users\jilma\OneDrive\Documentos\AGS\2016_BASE_031\Imagenes\56008580.tif</v>
      </c>
      <c r="C97" s="15" t="s">
        <v>691</v>
      </c>
      <c r="D97" s="15" t="s">
        <v>412</v>
      </c>
      <c r="E97" s="15" t="s">
        <v>747</v>
      </c>
      <c r="F97" s="15" t="s">
        <v>743</v>
      </c>
      <c r="G97" s="15" t="s">
        <v>88</v>
      </c>
      <c r="H97" s="15" t="s">
        <v>1449</v>
      </c>
      <c r="I97" s="15" t="s">
        <v>746</v>
      </c>
      <c r="J97" s="15" t="s">
        <v>59</v>
      </c>
      <c r="K97" s="27">
        <v>470000</v>
      </c>
      <c r="L97" s="28">
        <v>41376</v>
      </c>
      <c r="M97" s="32">
        <f t="shared" si="3"/>
        <v>5.0999999999999996</v>
      </c>
      <c r="N97" s="15" t="s">
        <v>692</v>
      </c>
      <c r="O97" s="15" t="s">
        <v>61</v>
      </c>
      <c r="P97" s="15" t="s">
        <v>39</v>
      </c>
      <c r="Q97" s="28">
        <v>41529</v>
      </c>
      <c r="R97" s="15" t="s">
        <v>693</v>
      </c>
      <c r="S97" s="28" t="s">
        <v>694</v>
      </c>
      <c r="T97" s="28" t="s">
        <v>695</v>
      </c>
      <c r="U97" s="28">
        <v>41797</v>
      </c>
      <c r="V97" s="15" t="s">
        <v>696</v>
      </c>
      <c r="W97" s="26" t="s">
        <v>1408</v>
      </c>
      <c r="X97" s="15" t="s">
        <v>697</v>
      </c>
      <c r="Y97" s="15" t="s">
        <v>698</v>
      </c>
      <c r="Z97" s="29" t="s">
        <v>699</v>
      </c>
      <c r="AA97" s="15" t="s">
        <v>47</v>
      </c>
      <c r="AB97" s="15" t="s">
        <v>47</v>
      </c>
      <c r="AC97" s="15" t="s">
        <v>47</v>
      </c>
      <c r="AD97" s="15" t="s">
        <v>47</v>
      </c>
      <c r="AE97" s="26" t="s">
        <v>47</v>
      </c>
      <c r="AF97" s="15" t="s">
        <v>700</v>
      </c>
      <c r="AG97" s="15" t="s">
        <v>66</v>
      </c>
      <c r="AH97" s="15" t="s">
        <v>701</v>
      </c>
      <c r="AI97" s="15" t="s">
        <v>51</v>
      </c>
      <c r="AJ97" s="15" t="s">
        <v>52</v>
      </c>
      <c r="AK97" s="30" t="s">
        <v>1728</v>
      </c>
      <c r="AL97" s="30" t="s">
        <v>1628</v>
      </c>
      <c r="AM97" s="30" t="s">
        <v>1470</v>
      </c>
      <c r="AN97" s="30" t="s">
        <v>1467</v>
      </c>
      <c r="AO97" s="30" t="s">
        <v>1443</v>
      </c>
      <c r="AP97" s="30" t="s">
        <v>1470</v>
      </c>
      <c r="AQ97" s="30" t="s">
        <v>1470</v>
      </c>
      <c r="AR97" s="30" t="s">
        <v>1470</v>
      </c>
      <c r="AS97" s="30" t="s">
        <v>1631</v>
      </c>
      <c r="AT97" s="30" t="s">
        <v>1470</v>
      </c>
      <c r="AU97" s="30" t="s">
        <v>1470</v>
      </c>
      <c r="AV97" s="30" t="s">
        <v>1470</v>
      </c>
      <c r="AW97" s="30" t="s">
        <v>1470</v>
      </c>
      <c r="AX97" s="30" t="s">
        <v>1470</v>
      </c>
      <c r="AY97" s="30" t="s">
        <v>1470</v>
      </c>
      <c r="AZ97" s="30" t="s">
        <v>1470</v>
      </c>
      <c r="BA97" s="30" t="s">
        <v>1470</v>
      </c>
      <c r="BB97" s="30" t="s">
        <v>1470</v>
      </c>
      <c r="BC97" s="30" t="s">
        <v>1470</v>
      </c>
      <c r="BD97" s="30" t="s">
        <v>1470</v>
      </c>
      <c r="BE97" s="30" t="s">
        <v>1470</v>
      </c>
      <c r="BF97" s="30" t="s">
        <v>1470</v>
      </c>
      <c r="BG97" s="30" t="s">
        <v>1633</v>
      </c>
      <c r="BH97" s="30" t="s">
        <v>1470</v>
      </c>
      <c r="BI97" s="30" t="s">
        <v>1633</v>
      </c>
      <c r="BJ97" s="30" t="s">
        <v>1470</v>
      </c>
      <c r="BK97" s="30" t="s">
        <v>1470</v>
      </c>
      <c r="BL97" s="30" t="s">
        <v>1470</v>
      </c>
      <c r="BM97" s="30" t="s">
        <v>1470</v>
      </c>
      <c r="BN97" s="30" t="s">
        <v>1470</v>
      </c>
      <c r="BO97" s="30" t="s">
        <v>1470</v>
      </c>
      <c r="BP97" s="30" t="s">
        <v>1470</v>
      </c>
      <c r="BQ97" s="30" t="s">
        <v>1470</v>
      </c>
      <c r="BR97" s="30" t="s">
        <v>1470</v>
      </c>
      <c r="BS97" s="30" t="s">
        <v>1470</v>
      </c>
      <c r="BT97" s="30" t="s">
        <v>1470</v>
      </c>
      <c r="BU97" s="30" t="s">
        <v>1470</v>
      </c>
      <c r="BV97" s="30" t="s">
        <v>1470</v>
      </c>
      <c r="BW97" s="30" t="s">
        <v>1470</v>
      </c>
      <c r="BX97" s="30" t="s">
        <v>1470</v>
      </c>
      <c r="BY97" s="65" t="s">
        <v>1732</v>
      </c>
    </row>
    <row r="98" spans="1:77" x14ac:dyDescent="0.2">
      <c r="A98" s="26">
        <v>57072979</v>
      </c>
      <c r="B98" s="31" t="str">
        <f t="shared" si="2"/>
        <v>C:\Users\jilma\OneDrive\Documentos\AGS\2016_BASE_031\Imagenes\57072979.tif</v>
      </c>
      <c r="C98" s="15" t="s">
        <v>707</v>
      </c>
      <c r="D98" s="15" t="s">
        <v>749</v>
      </c>
      <c r="E98" s="15" t="s">
        <v>750</v>
      </c>
      <c r="F98" s="15" t="s">
        <v>743</v>
      </c>
      <c r="G98" s="15" t="s">
        <v>88</v>
      </c>
      <c r="H98" s="15" t="s">
        <v>1449</v>
      </c>
      <c r="I98" s="15" t="s">
        <v>746</v>
      </c>
      <c r="J98" s="15" t="s">
        <v>59</v>
      </c>
      <c r="K98" s="27">
        <v>470000</v>
      </c>
      <c r="L98" s="28">
        <v>41026</v>
      </c>
      <c r="M98" s="32">
        <f t="shared" si="3"/>
        <v>18.899999999999999</v>
      </c>
      <c r="N98" s="15" t="s">
        <v>709</v>
      </c>
      <c r="O98" s="15" t="s">
        <v>71</v>
      </c>
      <c r="P98" s="15" t="s">
        <v>72</v>
      </c>
      <c r="Q98" s="28">
        <v>41593</v>
      </c>
      <c r="R98" s="15" t="s">
        <v>73</v>
      </c>
      <c r="S98" s="28">
        <v>41674</v>
      </c>
      <c r="T98" s="28" t="s">
        <v>74</v>
      </c>
      <c r="U98" s="28">
        <v>42202</v>
      </c>
      <c r="V98" s="15" t="s">
        <v>75</v>
      </c>
      <c r="W98" s="26" t="s">
        <v>1371</v>
      </c>
      <c r="X98" s="15" t="s">
        <v>76</v>
      </c>
      <c r="Y98" s="15" t="s">
        <v>710</v>
      </c>
      <c r="Z98" s="29">
        <v>40977</v>
      </c>
      <c r="AA98" s="15" t="s">
        <v>47</v>
      </c>
      <c r="AB98" s="15" t="s">
        <v>47</v>
      </c>
      <c r="AC98" s="15" t="s">
        <v>47</v>
      </c>
      <c r="AD98" s="15" t="s">
        <v>47</v>
      </c>
      <c r="AE98" s="26" t="s">
        <v>47</v>
      </c>
      <c r="AF98" s="15" t="s">
        <v>711</v>
      </c>
      <c r="AG98" s="15" t="s">
        <v>712</v>
      </c>
      <c r="AH98" s="15" t="s">
        <v>713</v>
      </c>
      <c r="AI98" s="15" t="s">
        <v>51</v>
      </c>
      <c r="AJ98" s="15" t="s">
        <v>52</v>
      </c>
      <c r="AK98" s="30" t="s">
        <v>1546</v>
      </c>
      <c r="AL98" s="30" t="s">
        <v>1628</v>
      </c>
      <c r="AM98" s="30" t="s">
        <v>1470</v>
      </c>
      <c r="AN98" s="30" t="s">
        <v>1467</v>
      </c>
      <c r="AO98" s="30" t="s">
        <v>1443</v>
      </c>
      <c r="AP98" s="30" t="s">
        <v>1470</v>
      </c>
      <c r="AQ98" s="30" t="s">
        <v>1631</v>
      </c>
      <c r="AR98" s="30" t="s">
        <v>1470</v>
      </c>
      <c r="AS98" s="30" t="s">
        <v>1631</v>
      </c>
      <c r="AT98" s="30" t="s">
        <v>1470</v>
      </c>
      <c r="AU98" s="30" t="s">
        <v>1470</v>
      </c>
      <c r="AV98" s="30" t="s">
        <v>1470</v>
      </c>
      <c r="AW98" s="30" t="s">
        <v>1470</v>
      </c>
      <c r="AX98" s="30" t="s">
        <v>1470</v>
      </c>
      <c r="AY98" s="30" t="s">
        <v>1470</v>
      </c>
      <c r="AZ98" s="30" t="s">
        <v>1470</v>
      </c>
      <c r="BA98" s="30" t="s">
        <v>1470</v>
      </c>
      <c r="BB98" s="30" t="s">
        <v>1470</v>
      </c>
      <c r="BC98" s="30" t="s">
        <v>1470</v>
      </c>
      <c r="BD98" s="30" t="s">
        <v>1470</v>
      </c>
      <c r="BE98" s="30" t="s">
        <v>1470</v>
      </c>
      <c r="BF98" s="30" t="s">
        <v>1470</v>
      </c>
      <c r="BG98" s="30" t="s">
        <v>1470</v>
      </c>
      <c r="BH98" s="30" t="s">
        <v>1470</v>
      </c>
      <c r="BI98" s="30" t="s">
        <v>1470</v>
      </c>
      <c r="BJ98" s="30" t="s">
        <v>1470</v>
      </c>
      <c r="BK98" s="30" t="s">
        <v>1470</v>
      </c>
      <c r="BL98" s="30" t="s">
        <v>1470</v>
      </c>
      <c r="BM98" s="30" t="s">
        <v>1470</v>
      </c>
      <c r="BN98" s="30" t="s">
        <v>1470</v>
      </c>
      <c r="BO98" s="30" t="s">
        <v>1470</v>
      </c>
      <c r="BP98" s="30" t="s">
        <v>1470</v>
      </c>
      <c r="BQ98" s="30" t="s">
        <v>1470</v>
      </c>
      <c r="BR98" s="30" t="s">
        <v>1470</v>
      </c>
      <c r="BS98" s="30" t="s">
        <v>1470</v>
      </c>
      <c r="BT98" s="30" t="s">
        <v>1470</v>
      </c>
      <c r="BU98" s="30" t="s">
        <v>1470</v>
      </c>
      <c r="BV98" s="30" t="s">
        <v>1470</v>
      </c>
      <c r="BW98" s="30" t="s">
        <v>1470</v>
      </c>
      <c r="BX98" s="30" t="s">
        <v>1470</v>
      </c>
    </row>
    <row r="99" spans="1:77" x14ac:dyDescent="0.2">
      <c r="A99" s="26">
        <v>107668265</v>
      </c>
      <c r="B99" s="31" t="str">
        <f t="shared" si="2"/>
        <v>C:\Users\jilma\OneDrive\Documentos\AGS\2016_BASE_031\Imagenes\107668265.tif</v>
      </c>
      <c r="C99" s="15" t="s">
        <v>715</v>
      </c>
      <c r="D99" s="15" t="s">
        <v>751</v>
      </c>
      <c r="E99" s="15" t="s">
        <v>752</v>
      </c>
      <c r="F99" s="15" t="s">
        <v>743</v>
      </c>
      <c r="G99" s="15" t="s">
        <v>106</v>
      </c>
      <c r="H99" s="15" t="s">
        <v>1450</v>
      </c>
      <c r="I99" s="15" t="s">
        <v>744</v>
      </c>
      <c r="J99" s="15" t="s">
        <v>59</v>
      </c>
      <c r="K99" s="27">
        <v>470000</v>
      </c>
      <c r="L99" s="28">
        <v>41725</v>
      </c>
      <c r="M99" s="32">
        <f t="shared" si="3"/>
        <v>9.8000000000000007</v>
      </c>
      <c r="N99" s="15" t="s">
        <v>717</v>
      </c>
      <c r="O99" s="15" t="s">
        <v>61</v>
      </c>
      <c r="P99" s="15" t="s">
        <v>39</v>
      </c>
      <c r="Q99" s="28">
        <v>42019</v>
      </c>
      <c r="R99" s="15" t="s">
        <v>148</v>
      </c>
      <c r="S99" s="28">
        <v>42087</v>
      </c>
      <c r="T99" s="28" t="s">
        <v>47</v>
      </c>
      <c r="U99" s="28" t="s">
        <v>47</v>
      </c>
      <c r="V99" s="15" t="s">
        <v>169</v>
      </c>
      <c r="W99" s="26" t="s">
        <v>1380</v>
      </c>
      <c r="X99" s="15" t="s">
        <v>47</v>
      </c>
      <c r="Y99" s="15" t="s">
        <v>718</v>
      </c>
      <c r="Z99" s="29" t="s">
        <v>719</v>
      </c>
      <c r="AA99" s="15" t="s">
        <v>47</v>
      </c>
      <c r="AB99" s="15" t="s">
        <v>47</v>
      </c>
      <c r="AC99" s="15" t="s">
        <v>47</v>
      </c>
      <c r="AD99" s="15" t="s">
        <v>47</v>
      </c>
      <c r="AE99" s="26" t="s">
        <v>47</v>
      </c>
      <c r="AF99" s="15" t="s">
        <v>720</v>
      </c>
      <c r="AG99" s="15" t="s">
        <v>66</v>
      </c>
      <c r="AH99" s="15" t="s">
        <v>721</v>
      </c>
      <c r="AI99" s="15" t="s">
        <v>51</v>
      </c>
      <c r="AJ99" s="15" t="s">
        <v>52</v>
      </c>
      <c r="AK99" s="30" t="s">
        <v>1547</v>
      </c>
      <c r="AL99" s="30" t="s">
        <v>1628</v>
      </c>
      <c r="AM99" s="30" t="s">
        <v>1470</v>
      </c>
      <c r="AN99" s="30" t="s">
        <v>1467</v>
      </c>
      <c r="AO99" s="30" t="s">
        <v>1443</v>
      </c>
      <c r="AP99" s="30" t="s">
        <v>1470</v>
      </c>
      <c r="AQ99" s="30" t="s">
        <v>1470</v>
      </c>
      <c r="AR99" s="30" t="s">
        <v>1470</v>
      </c>
      <c r="AS99" s="30" t="s">
        <v>1470</v>
      </c>
      <c r="AT99" s="30" t="s">
        <v>1470</v>
      </c>
      <c r="AU99" s="30" t="s">
        <v>1470</v>
      </c>
      <c r="AV99" s="30" t="s">
        <v>1470</v>
      </c>
      <c r="AW99" s="30" t="s">
        <v>1470</v>
      </c>
      <c r="AX99" s="30" t="s">
        <v>1470</v>
      </c>
      <c r="AY99" s="30" t="s">
        <v>1470</v>
      </c>
      <c r="AZ99" s="30" t="s">
        <v>1470</v>
      </c>
      <c r="BA99" s="30" t="s">
        <v>1470</v>
      </c>
      <c r="BB99" s="30" t="s">
        <v>1470</v>
      </c>
      <c r="BC99" s="30" t="s">
        <v>1470</v>
      </c>
      <c r="BD99" s="30" t="s">
        <v>1470</v>
      </c>
      <c r="BE99" s="30" t="s">
        <v>1470</v>
      </c>
      <c r="BF99" s="30" t="s">
        <v>1470</v>
      </c>
      <c r="BG99" s="30" t="s">
        <v>1470</v>
      </c>
      <c r="BH99" s="30" t="s">
        <v>1470</v>
      </c>
      <c r="BI99" s="30" t="s">
        <v>1470</v>
      </c>
      <c r="BJ99" s="30" t="s">
        <v>1470</v>
      </c>
      <c r="BK99" s="30" t="s">
        <v>1470</v>
      </c>
      <c r="BL99" s="30" t="s">
        <v>1470</v>
      </c>
      <c r="BM99" s="30" t="s">
        <v>1470</v>
      </c>
      <c r="BN99" s="30" t="s">
        <v>1470</v>
      </c>
      <c r="BO99" s="30" t="s">
        <v>1470</v>
      </c>
      <c r="BP99" s="30" t="s">
        <v>1470</v>
      </c>
      <c r="BQ99" s="30" t="s">
        <v>1470</v>
      </c>
      <c r="BR99" s="30" t="s">
        <v>1470</v>
      </c>
      <c r="BS99" s="30" t="s">
        <v>1470</v>
      </c>
      <c r="BT99" s="30" t="s">
        <v>1470</v>
      </c>
      <c r="BU99" s="30" t="s">
        <v>1470</v>
      </c>
      <c r="BV99" s="30" t="s">
        <v>1470</v>
      </c>
      <c r="BW99" s="30" t="s">
        <v>1631</v>
      </c>
      <c r="BX99" s="30" t="s">
        <v>1470</v>
      </c>
    </row>
    <row r="100" spans="1:77" x14ac:dyDescent="0.2">
      <c r="A100" s="26">
        <v>102298432</v>
      </c>
      <c r="B100" s="31" t="str">
        <f t="shared" si="2"/>
        <v>C:\Users\jilma\OneDrive\Documentos\AGS\2016_BASE_031\Imagenes\102298432.tif</v>
      </c>
      <c r="C100" s="15" t="s">
        <v>722</v>
      </c>
      <c r="D100" s="15" t="s">
        <v>53</v>
      </c>
      <c r="E100" s="15" t="s">
        <v>753</v>
      </c>
      <c r="F100" s="15" t="s">
        <v>743</v>
      </c>
      <c r="G100" s="15" t="s">
        <v>106</v>
      </c>
      <c r="H100" s="15" t="s">
        <v>1450</v>
      </c>
      <c r="I100" s="15" t="s">
        <v>744</v>
      </c>
      <c r="J100" s="15" t="s">
        <v>59</v>
      </c>
      <c r="K100" s="27">
        <v>470000</v>
      </c>
      <c r="L100" s="28">
        <v>41653</v>
      </c>
      <c r="M100" s="32">
        <f t="shared" si="3"/>
        <v>3.2333333333333334</v>
      </c>
      <c r="N100" s="15" t="s">
        <v>724</v>
      </c>
      <c r="O100" s="15" t="s">
        <v>61</v>
      </c>
      <c r="P100" s="15" t="s">
        <v>39</v>
      </c>
      <c r="Q100" s="28">
        <v>41750</v>
      </c>
      <c r="R100" s="15" t="s">
        <v>264</v>
      </c>
      <c r="S100" s="28">
        <v>41857</v>
      </c>
      <c r="T100" s="28" t="s">
        <v>260</v>
      </c>
      <c r="U100" s="28">
        <v>42200</v>
      </c>
      <c r="V100" s="15" t="s">
        <v>725</v>
      </c>
      <c r="W100" s="26" t="s">
        <v>1393</v>
      </c>
      <c r="X100" s="15" t="s">
        <v>112</v>
      </c>
      <c r="Y100" s="15" t="s">
        <v>47</v>
      </c>
      <c r="Z100" s="29" t="s">
        <v>47</v>
      </c>
      <c r="AA100" s="15" t="s">
        <v>726</v>
      </c>
      <c r="AB100" s="15" t="s">
        <v>116</v>
      </c>
      <c r="AC100" s="15" t="s">
        <v>727</v>
      </c>
      <c r="AD100" s="15" t="s">
        <v>728</v>
      </c>
      <c r="AE100" s="26" t="s">
        <v>729</v>
      </c>
      <c r="AF100" s="15" t="s">
        <v>730</v>
      </c>
      <c r="AG100" s="15" t="s">
        <v>49</v>
      </c>
      <c r="AH100" s="15" t="s">
        <v>731</v>
      </c>
      <c r="AI100" s="15" t="s">
        <v>51</v>
      </c>
      <c r="AJ100" s="15" t="s">
        <v>52</v>
      </c>
      <c r="AK100" s="30" t="s">
        <v>1548</v>
      </c>
      <c r="AL100" s="30" t="s">
        <v>1628</v>
      </c>
      <c r="AM100" s="30" t="s">
        <v>1470</v>
      </c>
      <c r="AN100" s="30" t="s">
        <v>1467</v>
      </c>
      <c r="AO100" s="30" t="s">
        <v>1443</v>
      </c>
      <c r="AP100" s="30" t="s">
        <v>1470</v>
      </c>
      <c r="AQ100" s="30" t="s">
        <v>1470</v>
      </c>
      <c r="AR100" s="30" t="s">
        <v>1470</v>
      </c>
      <c r="AS100" s="30" t="s">
        <v>1470</v>
      </c>
      <c r="AT100" s="30" t="s">
        <v>1470</v>
      </c>
      <c r="AU100" s="30" t="s">
        <v>1470</v>
      </c>
      <c r="AV100" s="30" t="s">
        <v>1470</v>
      </c>
      <c r="AW100" s="30" t="s">
        <v>1632</v>
      </c>
      <c r="AX100" s="30" t="s">
        <v>1470</v>
      </c>
      <c r="AY100" s="30" t="s">
        <v>1470</v>
      </c>
      <c r="AZ100" s="30" t="s">
        <v>1470</v>
      </c>
      <c r="BA100" s="30" t="s">
        <v>1470</v>
      </c>
      <c r="BB100" s="30" t="s">
        <v>1470</v>
      </c>
      <c r="BC100" s="30" t="s">
        <v>1470</v>
      </c>
      <c r="BD100" s="30" t="s">
        <v>1470</v>
      </c>
      <c r="BE100" s="30" t="s">
        <v>1470</v>
      </c>
      <c r="BF100" s="30" t="s">
        <v>1470</v>
      </c>
      <c r="BG100" s="30" t="s">
        <v>1470</v>
      </c>
      <c r="BH100" s="30" t="s">
        <v>1470</v>
      </c>
      <c r="BI100" s="30" t="s">
        <v>1470</v>
      </c>
      <c r="BJ100" s="30" t="s">
        <v>1470</v>
      </c>
      <c r="BK100" s="30" t="s">
        <v>1470</v>
      </c>
      <c r="BL100" s="30" t="s">
        <v>1470</v>
      </c>
      <c r="BM100" s="30" t="s">
        <v>1470</v>
      </c>
      <c r="BN100" s="30" t="s">
        <v>1470</v>
      </c>
      <c r="BO100" s="30" t="s">
        <v>1470</v>
      </c>
      <c r="BP100" s="30" t="s">
        <v>1470</v>
      </c>
      <c r="BQ100" s="30" t="s">
        <v>1470</v>
      </c>
      <c r="BR100" s="30" t="s">
        <v>1470</v>
      </c>
      <c r="BS100" s="30" t="s">
        <v>1470</v>
      </c>
      <c r="BT100" s="30" t="s">
        <v>1470</v>
      </c>
      <c r="BU100" s="30" t="s">
        <v>1470</v>
      </c>
      <c r="BV100" s="30" t="s">
        <v>1470</v>
      </c>
      <c r="BW100" s="30" t="s">
        <v>1631</v>
      </c>
      <c r="BX100" s="30" t="s">
        <v>1470</v>
      </c>
    </row>
    <row r="101" spans="1:77" x14ac:dyDescent="0.2">
      <c r="A101" s="26">
        <v>103395942</v>
      </c>
      <c r="B101" s="31" t="str">
        <f t="shared" si="2"/>
        <v>C:\Users\jilma\OneDrive\Documentos\AGS\2016_BASE_031\Imagenes\103395942.tif</v>
      </c>
      <c r="C101" s="15" t="s">
        <v>754</v>
      </c>
      <c r="D101" s="15" t="s">
        <v>32</v>
      </c>
      <c r="E101" s="15" t="s">
        <v>755</v>
      </c>
      <c r="F101" s="15" t="s">
        <v>1437</v>
      </c>
      <c r="G101" s="15" t="s">
        <v>88</v>
      </c>
      <c r="H101" s="15" t="s">
        <v>1449</v>
      </c>
      <c r="I101" s="15" t="s">
        <v>756</v>
      </c>
      <c r="J101" s="15" t="s">
        <v>59</v>
      </c>
      <c r="K101" s="27">
        <v>21600</v>
      </c>
      <c r="L101" s="28">
        <v>41680</v>
      </c>
      <c r="M101" s="32">
        <f t="shared" si="3"/>
        <v>4.2</v>
      </c>
      <c r="N101" s="15" t="s">
        <v>757</v>
      </c>
      <c r="O101" s="15" t="s">
        <v>61</v>
      </c>
      <c r="P101" s="15" t="s">
        <v>39</v>
      </c>
      <c r="Q101" s="28">
        <v>41806</v>
      </c>
      <c r="R101" s="15" t="s">
        <v>245</v>
      </c>
      <c r="S101" s="28">
        <v>41899</v>
      </c>
      <c r="T101" s="28" t="s">
        <v>216</v>
      </c>
      <c r="U101" s="28">
        <v>42200</v>
      </c>
      <c r="V101" s="15" t="s">
        <v>209</v>
      </c>
      <c r="W101" s="26" t="s">
        <v>1382</v>
      </c>
      <c r="X101" s="15" t="s">
        <v>112</v>
      </c>
      <c r="Y101" s="15" t="s">
        <v>758</v>
      </c>
      <c r="Z101" s="29" t="s">
        <v>759</v>
      </c>
      <c r="AA101" s="15" t="s">
        <v>47</v>
      </c>
      <c r="AB101" s="15" t="s">
        <v>47</v>
      </c>
      <c r="AC101" s="15" t="s">
        <v>47</v>
      </c>
      <c r="AD101" s="15" t="s">
        <v>47</v>
      </c>
      <c r="AE101" s="26" t="s">
        <v>47</v>
      </c>
      <c r="AF101" s="15" t="s">
        <v>760</v>
      </c>
      <c r="AG101" s="15" t="s">
        <v>49</v>
      </c>
      <c r="AH101" s="15" t="s">
        <v>761</v>
      </c>
      <c r="AI101" s="15" t="s">
        <v>136</v>
      </c>
      <c r="AJ101" s="15" t="s">
        <v>52</v>
      </c>
      <c r="AK101" s="30" t="s">
        <v>1470</v>
      </c>
      <c r="AL101" s="30" t="s">
        <v>1629</v>
      </c>
      <c r="AM101" s="30" t="s">
        <v>1470</v>
      </c>
      <c r="AN101" s="30" t="s">
        <v>1445</v>
      </c>
      <c r="AO101" s="30" t="s">
        <v>1444</v>
      </c>
      <c r="AP101" s="30" t="s">
        <v>1470</v>
      </c>
      <c r="AQ101" s="30" t="s">
        <v>1470</v>
      </c>
      <c r="AR101" s="30" t="s">
        <v>1470</v>
      </c>
      <c r="AS101" s="30" t="s">
        <v>1470</v>
      </c>
      <c r="AT101" s="30" t="s">
        <v>1470</v>
      </c>
      <c r="AU101" s="30" t="s">
        <v>1470</v>
      </c>
      <c r="AV101" s="30" t="s">
        <v>1470</v>
      </c>
      <c r="AW101" s="30" t="s">
        <v>1470</v>
      </c>
      <c r="AX101" s="30" t="s">
        <v>1470</v>
      </c>
      <c r="AY101" s="30" t="s">
        <v>1470</v>
      </c>
      <c r="AZ101" s="30" t="s">
        <v>1444</v>
      </c>
      <c r="BA101" s="30" t="s">
        <v>1470</v>
      </c>
      <c r="BB101" s="30" t="s">
        <v>1470</v>
      </c>
      <c r="BC101" s="30" t="s">
        <v>1470</v>
      </c>
      <c r="BD101" s="30" t="s">
        <v>1470</v>
      </c>
      <c r="BE101" s="30" t="s">
        <v>1470</v>
      </c>
      <c r="BF101" s="30" t="s">
        <v>1470</v>
      </c>
      <c r="BG101" s="30" t="s">
        <v>1470</v>
      </c>
      <c r="BH101" s="30" t="s">
        <v>1470</v>
      </c>
      <c r="BI101" s="30" t="s">
        <v>1470</v>
      </c>
      <c r="BJ101" s="30" t="s">
        <v>1470</v>
      </c>
      <c r="BK101" s="30" t="s">
        <v>1470</v>
      </c>
      <c r="BL101" s="30" t="s">
        <v>1470</v>
      </c>
      <c r="BM101" s="30" t="s">
        <v>1470</v>
      </c>
      <c r="BN101" s="30" t="s">
        <v>1470</v>
      </c>
      <c r="BO101" s="30" t="s">
        <v>1470</v>
      </c>
      <c r="BP101" s="30" t="s">
        <v>1470</v>
      </c>
      <c r="BQ101" s="30" t="s">
        <v>1470</v>
      </c>
      <c r="BR101" s="30" t="s">
        <v>1470</v>
      </c>
      <c r="BS101" s="30" t="s">
        <v>1470</v>
      </c>
      <c r="BT101" s="30" t="s">
        <v>1470</v>
      </c>
      <c r="BU101" s="30" t="s">
        <v>1470</v>
      </c>
      <c r="BV101" s="30" t="s">
        <v>1470</v>
      </c>
      <c r="BW101" s="30" t="s">
        <v>1470</v>
      </c>
      <c r="BX101" s="30" t="s">
        <v>1470</v>
      </c>
    </row>
    <row r="102" spans="1:77" x14ac:dyDescent="0.2">
      <c r="A102" s="26">
        <v>106075260</v>
      </c>
      <c r="B102" s="31" t="str">
        <f t="shared" ref="B102:B165" si="4">HYPERLINK("C:\Users\jilma\OneDrive\Documentos\AGS\2016_BASE_031\Imagenes\"&amp;A102&amp;".tif")</f>
        <v>C:\Users\jilma\OneDrive\Documentos\AGS\2016_BASE_031\Imagenes\106075260.tif</v>
      </c>
      <c r="C102" s="15" t="s">
        <v>104</v>
      </c>
      <c r="D102" s="15" t="s">
        <v>53</v>
      </c>
      <c r="E102" s="15" t="s">
        <v>762</v>
      </c>
      <c r="F102" s="15" t="s">
        <v>1437</v>
      </c>
      <c r="G102" s="15" t="s">
        <v>106</v>
      </c>
      <c r="H102" s="15" t="s">
        <v>1459</v>
      </c>
      <c r="I102" s="15" t="s">
        <v>756</v>
      </c>
      <c r="J102" s="15" t="s">
        <v>59</v>
      </c>
      <c r="K102" s="27">
        <v>17280</v>
      </c>
      <c r="L102" s="28">
        <v>41864</v>
      </c>
      <c r="M102" s="32">
        <f t="shared" si="3"/>
        <v>3.2333333333333334</v>
      </c>
      <c r="N102" s="15" t="s">
        <v>108</v>
      </c>
      <c r="O102" s="15" t="s">
        <v>61</v>
      </c>
      <c r="P102" s="15" t="s">
        <v>39</v>
      </c>
      <c r="Q102" s="28">
        <v>41961</v>
      </c>
      <c r="R102" s="15" t="s">
        <v>109</v>
      </c>
      <c r="S102" s="28">
        <v>41997</v>
      </c>
      <c r="T102" s="28" t="s">
        <v>110</v>
      </c>
      <c r="U102" s="28">
        <v>42200</v>
      </c>
      <c r="V102" s="15" t="s">
        <v>111</v>
      </c>
      <c r="W102" s="26" t="s">
        <v>1391</v>
      </c>
      <c r="X102" s="15" t="s">
        <v>112</v>
      </c>
      <c r="Y102" s="15" t="s">
        <v>113</v>
      </c>
      <c r="Z102" s="29" t="s">
        <v>114</v>
      </c>
      <c r="AA102" s="15" t="s">
        <v>115</v>
      </c>
      <c r="AB102" s="15" t="s">
        <v>116</v>
      </c>
      <c r="AC102" s="15" t="s">
        <v>117</v>
      </c>
      <c r="AD102" s="15" t="s">
        <v>118</v>
      </c>
      <c r="AE102" s="26" t="s">
        <v>114</v>
      </c>
      <c r="AF102" s="15" t="s">
        <v>119</v>
      </c>
      <c r="AG102" s="15" t="s">
        <v>66</v>
      </c>
      <c r="AH102" s="15" t="s">
        <v>120</v>
      </c>
      <c r="AI102" s="15" t="s">
        <v>51</v>
      </c>
      <c r="AJ102" s="15" t="s">
        <v>52</v>
      </c>
      <c r="AK102" s="30" t="s">
        <v>1549</v>
      </c>
      <c r="AL102" s="30" t="s">
        <v>1629</v>
      </c>
      <c r="AM102" s="30" t="s">
        <v>1470</v>
      </c>
      <c r="AN102" s="30" t="s">
        <v>1442</v>
      </c>
      <c r="AO102" s="30" t="s">
        <v>1443</v>
      </c>
      <c r="AP102" s="30" t="s">
        <v>1470</v>
      </c>
      <c r="AQ102" s="30" t="s">
        <v>1470</v>
      </c>
      <c r="AR102" s="30" t="s">
        <v>1470</v>
      </c>
      <c r="AS102" s="30" t="s">
        <v>1470</v>
      </c>
      <c r="AT102" s="30" t="s">
        <v>1470</v>
      </c>
      <c r="AU102" s="30" t="s">
        <v>1470</v>
      </c>
      <c r="AV102" s="30" t="s">
        <v>1470</v>
      </c>
      <c r="AW102" s="30" t="s">
        <v>1632</v>
      </c>
      <c r="AX102" s="30" t="s">
        <v>1470</v>
      </c>
      <c r="AY102" s="30" t="s">
        <v>1470</v>
      </c>
      <c r="AZ102" s="30" t="s">
        <v>1633</v>
      </c>
      <c r="BA102" s="30" t="s">
        <v>1470</v>
      </c>
      <c r="BB102" s="30" t="s">
        <v>1470</v>
      </c>
      <c r="BC102" s="30" t="s">
        <v>1470</v>
      </c>
      <c r="BD102" s="30" t="s">
        <v>1470</v>
      </c>
      <c r="BE102" s="30" t="s">
        <v>1470</v>
      </c>
      <c r="BF102" s="30" t="s">
        <v>1470</v>
      </c>
      <c r="BG102" s="30" t="s">
        <v>1470</v>
      </c>
      <c r="BH102" s="30" t="s">
        <v>1470</v>
      </c>
      <c r="BI102" s="30" t="s">
        <v>1470</v>
      </c>
      <c r="BJ102" s="30" t="s">
        <v>1470</v>
      </c>
      <c r="BK102" s="30" t="s">
        <v>1470</v>
      </c>
      <c r="BL102" s="30" t="s">
        <v>1470</v>
      </c>
      <c r="BM102" s="30" t="s">
        <v>1470</v>
      </c>
      <c r="BN102" s="30" t="s">
        <v>1470</v>
      </c>
      <c r="BO102" s="30" t="s">
        <v>1470</v>
      </c>
      <c r="BP102" s="30" t="s">
        <v>1470</v>
      </c>
      <c r="BQ102" s="30" t="s">
        <v>1470</v>
      </c>
      <c r="BR102" s="30" t="s">
        <v>1470</v>
      </c>
      <c r="BS102" s="30" t="s">
        <v>1470</v>
      </c>
      <c r="BT102" s="30" t="s">
        <v>1470</v>
      </c>
      <c r="BU102" s="30" t="s">
        <v>1470</v>
      </c>
      <c r="BV102" s="30" t="s">
        <v>1470</v>
      </c>
      <c r="BW102" s="30" t="s">
        <v>1470</v>
      </c>
      <c r="BX102" s="30" t="s">
        <v>1470</v>
      </c>
    </row>
    <row r="103" spans="1:77" x14ac:dyDescent="0.2">
      <c r="A103" s="26">
        <v>100964885</v>
      </c>
      <c r="B103" s="31" t="str">
        <f t="shared" si="4"/>
        <v>C:\Users\jilma\OneDrive\Documentos\AGS\2016_BASE_031\Imagenes\100964885.tif</v>
      </c>
      <c r="C103" s="15" t="s">
        <v>488</v>
      </c>
      <c r="D103" s="15" t="s">
        <v>32</v>
      </c>
      <c r="E103" s="15" t="s">
        <v>763</v>
      </c>
      <c r="F103" s="15" t="s">
        <v>1437</v>
      </c>
      <c r="G103" s="15" t="s">
        <v>57</v>
      </c>
      <c r="H103" s="15" t="s">
        <v>1459</v>
      </c>
      <c r="I103" s="15" t="s">
        <v>764</v>
      </c>
      <c r="J103" s="15" t="s">
        <v>59</v>
      </c>
      <c r="K103" s="27">
        <v>206819</v>
      </c>
      <c r="L103" s="28">
        <v>41599</v>
      </c>
      <c r="M103" s="32">
        <f t="shared" si="3"/>
        <v>3</v>
      </c>
      <c r="N103" s="15" t="s">
        <v>491</v>
      </c>
      <c r="O103" s="15" t="s">
        <v>61</v>
      </c>
      <c r="P103" s="15" t="s">
        <v>39</v>
      </c>
      <c r="Q103" s="28">
        <v>41689</v>
      </c>
      <c r="R103" s="15" t="s">
        <v>492</v>
      </c>
      <c r="S103" s="28">
        <v>41821</v>
      </c>
      <c r="T103" s="28" t="s">
        <v>493</v>
      </c>
      <c r="U103" s="28">
        <v>42200</v>
      </c>
      <c r="V103" s="15" t="s">
        <v>494</v>
      </c>
      <c r="W103" s="26" t="s">
        <v>1379</v>
      </c>
      <c r="X103" s="15" t="s">
        <v>112</v>
      </c>
      <c r="Y103" s="15" t="s">
        <v>495</v>
      </c>
      <c r="Z103" s="29" t="s">
        <v>496</v>
      </c>
      <c r="AA103" s="15" t="s">
        <v>47</v>
      </c>
      <c r="AB103" s="15" t="s">
        <v>47</v>
      </c>
      <c r="AC103" s="15" t="s">
        <v>47</v>
      </c>
      <c r="AD103" s="15" t="s">
        <v>47</v>
      </c>
      <c r="AE103" s="26" t="s">
        <v>47</v>
      </c>
      <c r="AF103" s="15" t="s">
        <v>497</v>
      </c>
      <c r="AG103" s="15" t="s">
        <v>498</v>
      </c>
      <c r="AH103" s="15" t="s">
        <v>499</v>
      </c>
      <c r="AI103" s="15" t="s">
        <v>51</v>
      </c>
      <c r="AJ103" s="15" t="s">
        <v>52</v>
      </c>
      <c r="AK103" s="30" t="s">
        <v>1550</v>
      </c>
      <c r="AL103" s="30" t="s">
        <v>1629</v>
      </c>
      <c r="AM103" s="30" t="s">
        <v>1470</v>
      </c>
      <c r="AN103" s="30" t="s">
        <v>1442</v>
      </c>
      <c r="AO103" s="30" t="s">
        <v>1443</v>
      </c>
      <c r="AP103" s="30" t="s">
        <v>1470</v>
      </c>
      <c r="AQ103" s="30" t="s">
        <v>1470</v>
      </c>
      <c r="AR103" s="30" t="s">
        <v>1470</v>
      </c>
      <c r="AS103" s="30" t="s">
        <v>1470</v>
      </c>
      <c r="AT103" s="30" t="s">
        <v>1470</v>
      </c>
      <c r="AU103" s="30" t="s">
        <v>1470</v>
      </c>
      <c r="AV103" s="30" t="s">
        <v>1470</v>
      </c>
      <c r="AW103" s="30" t="s">
        <v>1470</v>
      </c>
      <c r="AX103" s="30" t="s">
        <v>1470</v>
      </c>
      <c r="AY103" s="30" t="s">
        <v>1470</v>
      </c>
      <c r="AZ103" s="30" t="s">
        <v>1470</v>
      </c>
      <c r="BA103" s="30" t="s">
        <v>1470</v>
      </c>
      <c r="BB103" s="30" t="s">
        <v>1633</v>
      </c>
      <c r="BC103" s="30" t="s">
        <v>1470</v>
      </c>
      <c r="BD103" s="30" t="s">
        <v>1470</v>
      </c>
      <c r="BE103" s="30" t="s">
        <v>1470</v>
      </c>
      <c r="BF103" s="30" t="s">
        <v>1470</v>
      </c>
      <c r="BG103" s="30" t="s">
        <v>1470</v>
      </c>
      <c r="BH103" s="30" t="s">
        <v>1470</v>
      </c>
      <c r="BI103" s="30" t="s">
        <v>1470</v>
      </c>
      <c r="BJ103" s="30" t="s">
        <v>1470</v>
      </c>
      <c r="BK103" s="30" t="s">
        <v>1470</v>
      </c>
      <c r="BL103" s="30" t="s">
        <v>1470</v>
      </c>
      <c r="BM103" s="30" t="s">
        <v>1470</v>
      </c>
      <c r="BN103" s="30" t="s">
        <v>1470</v>
      </c>
      <c r="BO103" s="30" t="s">
        <v>1470</v>
      </c>
      <c r="BP103" s="30" t="s">
        <v>1470</v>
      </c>
      <c r="BQ103" s="30" t="s">
        <v>1470</v>
      </c>
      <c r="BR103" s="30" t="s">
        <v>1470</v>
      </c>
      <c r="BS103" s="30" t="s">
        <v>1470</v>
      </c>
      <c r="BT103" s="30" t="s">
        <v>1470</v>
      </c>
      <c r="BU103" s="30" t="s">
        <v>1470</v>
      </c>
      <c r="BV103" s="30" t="s">
        <v>1470</v>
      </c>
      <c r="BW103" s="30" t="s">
        <v>1470</v>
      </c>
      <c r="BX103" s="30" t="s">
        <v>1470</v>
      </c>
    </row>
    <row r="104" spans="1:77" x14ac:dyDescent="0.2">
      <c r="A104" s="26">
        <v>101561843</v>
      </c>
      <c r="B104" s="31" t="str">
        <f t="shared" si="4"/>
        <v>C:\Users\jilma\OneDrive\Documentos\AGS\2016_BASE_031\Imagenes\101561843.tif</v>
      </c>
      <c r="C104" s="15" t="s">
        <v>765</v>
      </c>
      <c r="D104" s="15" t="s">
        <v>32</v>
      </c>
      <c r="E104" s="15" t="s">
        <v>766</v>
      </c>
      <c r="F104" s="15" t="s">
        <v>1437</v>
      </c>
      <c r="G104" s="15" t="s">
        <v>88</v>
      </c>
      <c r="H104" s="15" t="s">
        <v>1459</v>
      </c>
      <c r="I104" s="15" t="s">
        <v>767</v>
      </c>
      <c r="J104" s="15" t="s">
        <v>59</v>
      </c>
      <c r="K104" s="27">
        <v>43182</v>
      </c>
      <c r="L104" s="28">
        <v>41613</v>
      </c>
      <c r="M104" s="32">
        <f t="shared" si="3"/>
        <v>3.4</v>
      </c>
      <c r="N104" s="15" t="s">
        <v>768</v>
      </c>
      <c r="O104" s="15" t="s">
        <v>61</v>
      </c>
      <c r="P104" s="15" t="s">
        <v>39</v>
      </c>
      <c r="Q104" s="28">
        <v>41715</v>
      </c>
      <c r="R104" s="15" t="s">
        <v>259</v>
      </c>
      <c r="S104" s="28">
        <v>41837</v>
      </c>
      <c r="T104" s="28" t="s">
        <v>769</v>
      </c>
      <c r="U104" s="28">
        <v>42200</v>
      </c>
      <c r="V104" s="15" t="s">
        <v>770</v>
      </c>
      <c r="W104" s="26" t="s">
        <v>1400</v>
      </c>
      <c r="X104" s="15" t="s">
        <v>112</v>
      </c>
      <c r="Y104" s="15" t="s">
        <v>771</v>
      </c>
      <c r="Z104" s="29" t="s">
        <v>772</v>
      </c>
      <c r="AA104" s="15" t="s">
        <v>47</v>
      </c>
      <c r="AB104" s="15" t="s">
        <v>47</v>
      </c>
      <c r="AC104" s="15" t="s">
        <v>47</v>
      </c>
      <c r="AD104" s="15" t="s">
        <v>47</v>
      </c>
      <c r="AE104" s="26" t="s">
        <v>47</v>
      </c>
      <c r="AF104" s="15" t="s">
        <v>773</v>
      </c>
      <c r="AG104" s="15" t="s">
        <v>66</v>
      </c>
      <c r="AH104" s="15" t="s">
        <v>774</v>
      </c>
      <c r="AI104" s="15" t="s">
        <v>51</v>
      </c>
      <c r="AJ104" s="15" t="s">
        <v>52</v>
      </c>
      <c r="AK104" s="30" t="s">
        <v>1551</v>
      </c>
      <c r="AL104" s="30" t="s">
        <v>1629</v>
      </c>
      <c r="AM104" s="30" t="s">
        <v>1470</v>
      </c>
      <c r="AN104" s="30" t="s">
        <v>1442</v>
      </c>
      <c r="AO104" s="30" t="s">
        <v>1443</v>
      </c>
      <c r="AP104" s="30" t="s">
        <v>1470</v>
      </c>
      <c r="AQ104" s="30" t="s">
        <v>1470</v>
      </c>
      <c r="AR104" s="30" t="s">
        <v>1470</v>
      </c>
      <c r="AS104" s="30" t="s">
        <v>1470</v>
      </c>
      <c r="AT104" s="30" t="s">
        <v>1470</v>
      </c>
      <c r="AU104" s="30" t="s">
        <v>1470</v>
      </c>
      <c r="AV104" s="30" t="s">
        <v>1470</v>
      </c>
      <c r="AW104" s="30" t="s">
        <v>1470</v>
      </c>
      <c r="AX104" s="30" t="s">
        <v>1470</v>
      </c>
      <c r="AY104" s="30" t="s">
        <v>1470</v>
      </c>
      <c r="AZ104" s="30" t="s">
        <v>1470</v>
      </c>
      <c r="BA104" s="30" t="s">
        <v>1470</v>
      </c>
      <c r="BB104" s="30" t="s">
        <v>1633</v>
      </c>
      <c r="BC104" s="30" t="s">
        <v>1470</v>
      </c>
      <c r="BD104" s="30" t="s">
        <v>1470</v>
      </c>
      <c r="BE104" s="30" t="s">
        <v>1470</v>
      </c>
      <c r="BF104" s="30" t="s">
        <v>1470</v>
      </c>
      <c r="BG104" s="30" t="s">
        <v>1470</v>
      </c>
      <c r="BH104" s="30" t="s">
        <v>1470</v>
      </c>
      <c r="BI104" s="30" t="s">
        <v>1470</v>
      </c>
      <c r="BJ104" s="30" t="s">
        <v>1470</v>
      </c>
      <c r="BK104" s="30" t="s">
        <v>1470</v>
      </c>
      <c r="BL104" s="30" t="s">
        <v>1470</v>
      </c>
      <c r="BM104" s="30" t="s">
        <v>1470</v>
      </c>
      <c r="BN104" s="30" t="s">
        <v>1470</v>
      </c>
      <c r="BO104" s="30" t="s">
        <v>1470</v>
      </c>
      <c r="BP104" s="30" t="s">
        <v>1470</v>
      </c>
      <c r="BQ104" s="30" t="s">
        <v>1470</v>
      </c>
      <c r="BR104" s="30" t="s">
        <v>1470</v>
      </c>
      <c r="BS104" s="30" t="s">
        <v>1470</v>
      </c>
      <c r="BT104" s="30" t="s">
        <v>1470</v>
      </c>
      <c r="BU104" s="30" t="s">
        <v>1470</v>
      </c>
      <c r="BV104" s="30" t="s">
        <v>1470</v>
      </c>
      <c r="BW104" s="30" t="s">
        <v>1633</v>
      </c>
      <c r="BX104" s="30" t="s">
        <v>1470</v>
      </c>
    </row>
    <row r="105" spans="1:77" x14ac:dyDescent="0.2">
      <c r="A105" s="26">
        <v>107093127</v>
      </c>
      <c r="B105" s="31" t="str">
        <f t="shared" si="4"/>
        <v>C:\Users\jilma\OneDrive\Documentos\AGS\2016_BASE_031\Imagenes\107093127.tif</v>
      </c>
      <c r="C105" s="15" t="s">
        <v>775</v>
      </c>
      <c r="D105" s="15" t="s">
        <v>32</v>
      </c>
      <c r="E105" s="15" t="s">
        <v>776</v>
      </c>
      <c r="F105" s="15" t="s">
        <v>1437</v>
      </c>
      <c r="G105" s="15" t="s">
        <v>777</v>
      </c>
      <c r="H105" s="15" t="s">
        <v>1458</v>
      </c>
      <c r="I105" s="15" t="s">
        <v>778</v>
      </c>
      <c r="J105" s="15" t="s">
        <v>59</v>
      </c>
      <c r="K105" s="27">
        <v>78000</v>
      </c>
      <c r="L105" s="28">
        <v>41886</v>
      </c>
      <c r="M105" s="32">
        <f t="shared" si="3"/>
        <v>3.4</v>
      </c>
      <c r="N105" s="15" t="s">
        <v>779</v>
      </c>
      <c r="O105" s="15" t="s">
        <v>61</v>
      </c>
      <c r="P105" s="15" t="s">
        <v>39</v>
      </c>
      <c r="Q105" s="28">
        <v>41988</v>
      </c>
      <c r="R105" s="15" t="s">
        <v>168</v>
      </c>
      <c r="S105" s="28">
        <v>42053</v>
      </c>
      <c r="T105" s="28" t="s">
        <v>47</v>
      </c>
      <c r="U105" s="28" t="s">
        <v>47</v>
      </c>
      <c r="V105" s="15" t="s">
        <v>780</v>
      </c>
      <c r="W105" s="26" t="s">
        <v>1398</v>
      </c>
      <c r="X105" s="15" t="s">
        <v>47</v>
      </c>
      <c r="Y105" s="15" t="s">
        <v>781</v>
      </c>
      <c r="Z105" s="29" t="s">
        <v>782</v>
      </c>
      <c r="AA105" s="15" t="s">
        <v>47</v>
      </c>
      <c r="AB105" s="15" t="s">
        <v>47</v>
      </c>
      <c r="AC105" s="15" t="s">
        <v>47</v>
      </c>
      <c r="AD105" s="15" t="s">
        <v>47</v>
      </c>
      <c r="AE105" s="26" t="s">
        <v>47</v>
      </c>
      <c r="AF105" s="15" t="s">
        <v>656</v>
      </c>
      <c r="AG105" s="15" t="s">
        <v>66</v>
      </c>
      <c r="AH105" s="15" t="s">
        <v>657</v>
      </c>
      <c r="AI105" s="15" t="s">
        <v>51</v>
      </c>
      <c r="AJ105" s="15" t="s">
        <v>52</v>
      </c>
      <c r="AK105" s="30" t="s">
        <v>1552</v>
      </c>
      <c r="AL105" s="30" t="s">
        <v>1629</v>
      </c>
      <c r="AM105" s="30" t="s">
        <v>1470</v>
      </c>
      <c r="AN105" s="30" t="s">
        <v>1442</v>
      </c>
      <c r="AO105" s="30" t="s">
        <v>1443</v>
      </c>
      <c r="AP105" s="30" t="s">
        <v>1470</v>
      </c>
      <c r="AQ105" s="30" t="s">
        <v>1470</v>
      </c>
      <c r="AR105" s="30" t="s">
        <v>1470</v>
      </c>
      <c r="AS105" s="30" t="s">
        <v>1470</v>
      </c>
      <c r="AT105" s="30" t="s">
        <v>1470</v>
      </c>
      <c r="AU105" s="30" t="s">
        <v>1470</v>
      </c>
      <c r="AV105" s="30" t="s">
        <v>1470</v>
      </c>
      <c r="AW105" s="30" t="s">
        <v>1470</v>
      </c>
      <c r="AX105" s="30" t="s">
        <v>1470</v>
      </c>
      <c r="AY105" s="30" t="s">
        <v>1470</v>
      </c>
      <c r="AZ105" s="30" t="s">
        <v>1633</v>
      </c>
      <c r="BA105" s="30" t="s">
        <v>1470</v>
      </c>
      <c r="BB105" s="30" t="s">
        <v>1633</v>
      </c>
      <c r="BC105" s="30" t="s">
        <v>1470</v>
      </c>
      <c r="BD105" s="30" t="s">
        <v>1470</v>
      </c>
      <c r="BE105" s="30" t="s">
        <v>1470</v>
      </c>
      <c r="BF105" s="30" t="s">
        <v>1470</v>
      </c>
      <c r="BG105" s="30" t="s">
        <v>1470</v>
      </c>
      <c r="BH105" s="30" t="s">
        <v>1470</v>
      </c>
      <c r="BI105" s="30" t="s">
        <v>1470</v>
      </c>
      <c r="BJ105" s="30" t="s">
        <v>1470</v>
      </c>
      <c r="BK105" s="30" t="s">
        <v>1470</v>
      </c>
      <c r="BL105" s="30" t="s">
        <v>1470</v>
      </c>
      <c r="BM105" s="30" t="s">
        <v>1470</v>
      </c>
      <c r="BN105" s="30" t="s">
        <v>1470</v>
      </c>
      <c r="BO105" s="30" t="s">
        <v>1470</v>
      </c>
      <c r="BP105" s="30" t="s">
        <v>1470</v>
      </c>
      <c r="BQ105" s="30" t="s">
        <v>1470</v>
      </c>
      <c r="BR105" s="30" t="s">
        <v>1470</v>
      </c>
      <c r="BS105" s="30" t="s">
        <v>1470</v>
      </c>
      <c r="BT105" s="30" t="s">
        <v>1470</v>
      </c>
      <c r="BU105" s="30" t="s">
        <v>1470</v>
      </c>
      <c r="BV105" s="30" t="s">
        <v>1470</v>
      </c>
      <c r="BW105" s="30" t="s">
        <v>1470</v>
      </c>
      <c r="BX105" s="30" t="s">
        <v>1470</v>
      </c>
    </row>
    <row r="106" spans="1:77" x14ac:dyDescent="0.2">
      <c r="A106" s="26">
        <v>109245255</v>
      </c>
      <c r="B106" s="31" t="str">
        <f t="shared" si="4"/>
        <v>C:\Users\jilma\OneDrive\Documentos\AGS\2016_BASE_031\Imagenes\109245255.tif</v>
      </c>
      <c r="C106" s="15" t="s">
        <v>783</v>
      </c>
      <c r="D106" s="15" t="s">
        <v>412</v>
      </c>
      <c r="E106" s="15" t="s">
        <v>784</v>
      </c>
      <c r="F106" s="15" t="s">
        <v>1437</v>
      </c>
      <c r="G106" s="15" t="s">
        <v>785</v>
      </c>
      <c r="H106" s="15" t="s">
        <v>1455</v>
      </c>
      <c r="I106" s="15" t="s">
        <v>786</v>
      </c>
      <c r="J106" s="15" t="s">
        <v>59</v>
      </c>
      <c r="K106" s="27">
        <v>28235</v>
      </c>
      <c r="L106" s="28">
        <v>42023</v>
      </c>
      <c r="M106" s="32">
        <f t="shared" si="3"/>
        <v>2.8333333333333335</v>
      </c>
      <c r="N106" s="15" t="s">
        <v>787</v>
      </c>
      <c r="O106" s="15" t="s">
        <v>61</v>
      </c>
      <c r="P106" s="15" t="s">
        <v>39</v>
      </c>
      <c r="Q106" s="28">
        <v>42108</v>
      </c>
      <c r="R106" s="15" t="s">
        <v>512</v>
      </c>
      <c r="S106" s="28">
        <v>42200</v>
      </c>
      <c r="T106" s="28" t="s">
        <v>47</v>
      </c>
      <c r="U106" s="28" t="s">
        <v>47</v>
      </c>
      <c r="V106" s="15" t="s">
        <v>788</v>
      </c>
      <c r="W106" s="26" t="s">
        <v>1420</v>
      </c>
      <c r="X106" s="15" t="s">
        <v>47</v>
      </c>
      <c r="Y106" s="15" t="s">
        <v>789</v>
      </c>
      <c r="Z106" s="29">
        <v>41989</v>
      </c>
      <c r="AA106" s="15" t="s">
        <v>47</v>
      </c>
      <c r="AB106" s="15" t="s">
        <v>47</v>
      </c>
      <c r="AC106" s="15" t="s">
        <v>47</v>
      </c>
      <c r="AD106" s="15" t="s">
        <v>47</v>
      </c>
      <c r="AE106" s="26" t="s">
        <v>47</v>
      </c>
      <c r="AF106" s="15" t="s">
        <v>486</v>
      </c>
      <c r="AG106" s="15" t="s">
        <v>66</v>
      </c>
      <c r="AH106" s="15" t="s">
        <v>487</v>
      </c>
      <c r="AI106" s="15" t="s">
        <v>136</v>
      </c>
      <c r="AJ106" s="15" t="s">
        <v>52</v>
      </c>
      <c r="AK106" s="30" t="s">
        <v>1470</v>
      </c>
      <c r="AL106" s="30" t="s">
        <v>1629</v>
      </c>
      <c r="AM106" s="30" t="s">
        <v>1470</v>
      </c>
      <c r="AN106" s="30" t="s">
        <v>1445</v>
      </c>
      <c r="AO106" s="30" t="s">
        <v>1444</v>
      </c>
      <c r="AP106" s="30" t="s">
        <v>1470</v>
      </c>
      <c r="AQ106" s="30" t="s">
        <v>1470</v>
      </c>
      <c r="AR106" s="30" t="s">
        <v>1470</v>
      </c>
      <c r="AS106" s="30" t="s">
        <v>1470</v>
      </c>
      <c r="AT106" s="30" t="s">
        <v>1470</v>
      </c>
      <c r="AU106" s="30" t="s">
        <v>1470</v>
      </c>
      <c r="AV106" s="30" t="s">
        <v>1470</v>
      </c>
      <c r="AW106" s="30" t="s">
        <v>1470</v>
      </c>
      <c r="AX106" s="30" t="s">
        <v>1470</v>
      </c>
      <c r="AY106" s="30" t="s">
        <v>1470</v>
      </c>
      <c r="AZ106" s="30" t="s">
        <v>1470</v>
      </c>
      <c r="BA106" s="30" t="s">
        <v>1470</v>
      </c>
      <c r="BB106" s="30" t="s">
        <v>1470</v>
      </c>
      <c r="BC106" s="30" t="s">
        <v>1470</v>
      </c>
      <c r="BD106" s="30" t="s">
        <v>1470</v>
      </c>
      <c r="BE106" s="30" t="s">
        <v>1470</v>
      </c>
      <c r="BF106" s="30" t="s">
        <v>1470</v>
      </c>
      <c r="BG106" s="30" t="s">
        <v>1470</v>
      </c>
      <c r="BH106" s="30" t="s">
        <v>1470</v>
      </c>
      <c r="BI106" s="30" t="s">
        <v>1470</v>
      </c>
      <c r="BJ106" s="30" t="s">
        <v>1470</v>
      </c>
      <c r="BK106" s="30" t="s">
        <v>1470</v>
      </c>
      <c r="BL106" s="30" t="s">
        <v>1470</v>
      </c>
      <c r="BM106" s="30" t="s">
        <v>1470</v>
      </c>
      <c r="BN106" s="30" t="s">
        <v>1470</v>
      </c>
      <c r="BO106" s="30" t="s">
        <v>1470</v>
      </c>
      <c r="BP106" s="30" t="s">
        <v>1470</v>
      </c>
      <c r="BQ106" s="30" t="s">
        <v>1470</v>
      </c>
      <c r="BR106" s="30" t="s">
        <v>1444</v>
      </c>
      <c r="BS106" s="30" t="s">
        <v>1470</v>
      </c>
      <c r="BT106" s="30" t="s">
        <v>1470</v>
      </c>
      <c r="BU106" s="30" t="s">
        <v>1470</v>
      </c>
      <c r="BV106" s="30" t="s">
        <v>1470</v>
      </c>
      <c r="BW106" s="30" t="s">
        <v>1470</v>
      </c>
      <c r="BX106" s="30" t="s">
        <v>1470</v>
      </c>
    </row>
    <row r="107" spans="1:77" x14ac:dyDescent="0.2">
      <c r="A107" s="26">
        <v>109453678</v>
      </c>
      <c r="B107" s="31" t="str">
        <f t="shared" si="4"/>
        <v>C:\Users\jilma\OneDrive\Documentos\AGS\2016_BASE_031\Imagenes\109453678.tif</v>
      </c>
      <c r="C107" s="15" t="s">
        <v>790</v>
      </c>
      <c r="D107" s="15" t="s">
        <v>32</v>
      </c>
      <c r="E107" s="15" t="s">
        <v>784</v>
      </c>
      <c r="F107" s="15" t="s">
        <v>1437</v>
      </c>
      <c r="G107" s="15" t="s">
        <v>791</v>
      </c>
      <c r="H107" s="15" t="s">
        <v>1456</v>
      </c>
      <c r="I107" s="15" t="s">
        <v>792</v>
      </c>
      <c r="J107" s="15" t="s">
        <v>59</v>
      </c>
      <c r="K107" s="27">
        <v>102271</v>
      </c>
      <c r="L107" s="28">
        <v>42068</v>
      </c>
      <c r="M107" s="32">
        <f t="shared" si="3"/>
        <v>1.3666666666666667</v>
      </c>
      <c r="N107" s="15" t="s">
        <v>793</v>
      </c>
      <c r="O107" s="15" t="s">
        <v>61</v>
      </c>
      <c r="P107" s="15" t="s">
        <v>39</v>
      </c>
      <c r="Q107" s="28">
        <v>42109</v>
      </c>
      <c r="R107" s="15" t="s">
        <v>512</v>
      </c>
      <c r="S107" s="28">
        <v>42200</v>
      </c>
      <c r="T107" s="28" t="s">
        <v>47</v>
      </c>
      <c r="U107" s="28" t="s">
        <v>47</v>
      </c>
      <c r="V107" s="15" t="s">
        <v>788</v>
      </c>
      <c r="W107" s="26" t="s">
        <v>1420</v>
      </c>
      <c r="X107" s="15" t="s">
        <v>47</v>
      </c>
      <c r="Y107" s="15" t="s">
        <v>794</v>
      </c>
      <c r="Z107" s="29">
        <v>42055</v>
      </c>
      <c r="AA107" s="15" t="s">
        <v>47</v>
      </c>
      <c r="AB107" s="15" t="s">
        <v>47</v>
      </c>
      <c r="AC107" s="15" t="s">
        <v>47</v>
      </c>
      <c r="AD107" s="15" t="s">
        <v>47</v>
      </c>
      <c r="AE107" s="26" t="s">
        <v>47</v>
      </c>
      <c r="AF107" s="15" t="s">
        <v>795</v>
      </c>
      <c r="AG107" s="15" t="s">
        <v>66</v>
      </c>
      <c r="AH107" s="15" t="s">
        <v>796</v>
      </c>
      <c r="AI107" s="15" t="s">
        <v>136</v>
      </c>
      <c r="AJ107" s="15" t="s">
        <v>52</v>
      </c>
      <c r="AK107" s="30" t="s">
        <v>1470</v>
      </c>
      <c r="AL107" s="30" t="s">
        <v>1629</v>
      </c>
      <c r="AM107" s="30" t="s">
        <v>1470</v>
      </c>
      <c r="AN107" s="30" t="s">
        <v>1445</v>
      </c>
      <c r="AO107" s="30" t="s">
        <v>1444</v>
      </c>
      <c r="AP107" s="30" t="s">
        <v>1470</v>
      </c>
      <c r="AQ107" s="30" t="s">
        <v>1470</v>
      </c>
      <c r="AR107" s="30" t="s">
        <v>1470</v>
      </c>
      <c r="AS107" s="30" t="s">
        <v>1470</v>
      </c>
      <c r="AT107" s="30" t="s">
        <v>1470</v>
      </c>
      <c r="AU107" s="30" t="s">
        <v>1470</v>
      </c>
      <c r="AV107" s="30" t="s">
        <v>1470</v>
      </c>
      <c r="AW107" s="30" t="s">
        <v>1470</v>
      </c>
      <c r="AX107" s="30" t="s">
        <v>1470</v>
      </c>
      <c r="AY107" s="30" t="s">
        <v>1470</v>
      </c>
      <c r="AZ107" s="30" t="s">
        <v>1470</v>
      </c>
      <c r="BA107" s="30" t="s">
        <v>1470</v>
      </c>
      <c r="BB107" s="30" t="s">
        <v>1470</v>
      </c>
      <c r="BC107" s="30" t="s">
        <v>1470</v>
      </c>
      <c r="BD107" s="30" t="s">
        <v>1470</v>
      </c>
      <c r="BE107" s="30" t="s">
        <v>1470</v>
      </c>
      <c r="BF107" s="30" t="s">
        <v>1470</v>
      </c>
      <c r="BG107" s="30" t="s">
        <v>1470</v>
      </c>
      <c r="BH107" s="30" t="s">
        <v>1470</v>
      </c>
      <c r="BI107" s="30" t="s">
        <v>1470</v>
      </c>
      <c r="BJ107" s="30" t="s">
        <v>1470</v>
      </c>
      <c r="BK107" s="30" t="s">
        <v>1470</v>
      </c>
      <c r="BL107" s="30" t="s">
        <v>1470</v>
      </c>
      <c r="BM107" s="30" t="s">
        <v>1470</v>
      </c>
      <c r="BN107" s="30" t="s">
        <v>1470</v>
      </c>
      <c r="BO107" s="30" t="s">
        <v>1470</v>
      </c>
      <c r="BP107" s="30" t="s">
        <v>1470</v>
      </c>
      <c r="BQ107" s="30" t="s">
        <v>1470</v>
      </c>
      <c r="BR107" s="30" t="s">
        <v>1444</v>
      </c>
      <c r="BS107" s="30" t="s">
        <v>1470</v>
      </c>
      <c r="BT107" s="30" t="s">
        <v>1470</v>
      </c>
      <c r="BU107" s="30" t="s">
        <v>1470</v>
      </c>
      <c r="BV107" s="30" t="s">
        <v>1470</v>
      </c>
      <c r="BW107" s="30" t="s">
        <v>1470</v>
      </c>
      <c r="BX107" s="30" t="s">
        <v>1470</v>
      </c>
    </row>
    <row r="108" spans="1:77" x14ac:dyDescent="0.2">
      <c r="A108" s="26">
        <v>109328656</v>
      </c>
      <c r="B108" s="31" t="str">
        <f t="shared" si="4"/>
        <v>C:\Users\jilma\OneDrive\Documentos\AGS\2016_BASE_031\Imagenes\109328656.tif</v>
      </c>
      <c r="C108" s="15" t="s">
        <v>508</v>
      </c>
      <c r="D108" s="15" t="s">
        <v>53</v>
      </c>
      <c r="E108" s="15" t="s">
        <v>784</v>
      </c>
      <c r="F108" s="15" t="s">
        <v>1437</v>
      </c>
      <c r="G108" s="15" t="s">
        <v>88</v>
      </c>
      <c r="H108" s="15" t="s">
        <v>1449</v>
      </c>
      <c r="I108" s="15" t="s">
        <v>786</v>
      </c>
      <c r="J108" s="15" t="s">
        <v>59</v>
      </c>
      <c r="K108" s="27">
        <v>8357</v>
      </c>
      <c r="L108" s="28">
        <v>41857</v>
      </c>
      <c r="M108" s="32">
        <f t="shared" si="3"/>
        <v>8.4</v>
      </c>
      <c r="N108" s="15" t="s">
        <v>511</v>
      </c>
      <c r="O108" s="15" t="s">
        <v>61</v>
      </c>
      <c r="P108" s="15" t="s">
        <v>39</v>
      </c>
      <c r="Q108" s="28">
        <v>42109</v>
      </c>
      <c r="R108" s="15" t="s">
        <v>512</v>
      </c>
      <c r="S108" s="28">
        <v>42200</v>
      </c>
      <c r="T108" s="28" t="s">
        <v>47</v>
      </c>
      <c r="U108" s="28" t="s">
        <v>47</v>
      </c>
      <c r="V108" s="15" t="s">
        <v>513</v>
      </c>
      <c r="W108" s="26" t="s">
        <v>1420</v>
      </c>
      <c r="X108" s="15" t="s">
        <v>47</v>
      </c>
      <c r="Y108" s="15" t="s">
        <v>485</v>
      </c>
      <c r="Z108" s="29">
        <v>39538</v>
      </c>
      <c r="AA108" s="15" t="s">
        <v>47</v>
      </c>
      <c r="AB108" s="15" t="s">
        <v>47</v>
      </c>
      <c r="AC108" s="15" t="s">
        <v>47</v>
      </c>
      <c r="AD108" s="15" t="s">
        <v>47</v>
      </c>
      <c r="AE108" s="26" t="s">
        <v>47</v>
      </c>
      <c r="AF108" s="15" t="s">
        <v>486</v>
      </c>
      <c r="AG108" s="15" t="s">
        <v>66</v>
      </c>
      <c r="AH108" s="15" t="s">
        <v>487</v>
      </c>
      <c r="AI108" s="15" t="s">
        <v>136</v>
      </c>
      <c r="AJ108" s="15" t="s">
        <v>52</v>
      </c>
      <c r="AK108" s="30" t="s">
        <v>1470</v>
      </c>
      <c r="AL108" s="30" t="s">
        <v>1629</v>
      </c>
      <c r="AM108" s="30" t="s">
        <v>1470</v>
      </c>
      <c r="AN108" s="30" t="s">
        <v>1445</v>
      </c>
      <c r="AO108" s="30" t="s">
        <v>1444</v>
      </c>
      <c r="AP108" s="30" t="s">
        <v>1470</v>
      </c>
      <c r="AQ108" s="30" t="s">
        <v>1470</v>
      </c>
      <c r="AR108" s="30" t="s">
        <v>1470</v>
      </c>
      <c r="AS108" s="30" t="s">
        <v>1470</v>
      </c>
      <c r="AT108" s="30" t="s">
        <v>1470</v>
      </c>
      <c r="AU108" s="30" t="s">
        <v>1470</v>
      </c>
      <c r="AV108" s="30" t="s">
        <v>1470</v>
      </c>
      <c r="AW108" s="30" t="s">
        <v>1470</v>
      </c>
      <c r="AX108" s="30" t="s">
        <v>1470</v>
      </c>
      <c r="AY108" s="30" t="s">
        <v>1470</v>
      </c>
      <c r="AZ108" s="30" t="s">
        <v>1470</v>
      </c>
      <c r="BA108" s="30" t="s">
        <v>1470</v>
      </c>
      <c r="BB108" s="30" t="s">
        <v>1470</v>
      </c>
      <c r="BC108" s="30" t="s">
        <v>1470</v>
      </c>
      <c r="BD108" s="30" t="s">
        <v>1470</v>
      </c>
      <c r="BE108" s="30" t="s">
        <v>1470</v>
      </c>
      <c r="BF108" s="30" t="s">
        <v>1470</v>
      </c>
      <c r="BG108" s="30" t="s">
        <v>1470</v>
      </c>
      <c r="BH108" s="30" t="s">
        <v>1470</v>
      </c>
      <c r="BI108" s="30" t="s">
        <v>1470</v>
      </c>
      <c r="BJ108" s="30" t="s">
        <v>1470</v>
      </c>
      <c r="BK108" s="30" t="s">
        <v>1470</v>
      </c>
      <c r="BL108" s="30" t="s">
        <v>1470</v>
      </c>
      <c r="BM108" s="30" t="s">
        <v>1470</v>
      </c>
      <c r="BN108" s="30" t="s">
        <v>1470</v>
      </c>
      <c r="BO108" s="30" t="s">
        <v>1470</v>
      </c>
      <c r="BP108" s="30" t="s">
        <v>1470</v>
      </c>
      <c r="BQ108" s="30" t="s">
        <v>1470</v>
      </c>
      <c r="BR108" s="30" t="s">
        <v>1444</v>
      </c>
      <c r="BS108" s="30" t="s">
        <v>1470</v>
      </c>
      <c r="BT108" s="30" t="s">
        <v>1470</v>
      </c>
      <c r="BU108" s="30" t="s">
        <v>1470</v>
      </c>
      <c r="BV108" s="30" t="s">
        <v>1470</v>
      </c>
      <c r="BW108" s="30" t="s">
        <v>1470</v>
      </c>
      <c r="BX108" s="30" t="s">
        <v>1470</v>
      </c>
    </row>
    <row r="109" spans="1:77" x14ac:dyDescent="0.2">
      <c r="A109" s="26">
        <v>109328671</v>
      </c>
      <c r="B109" s="31" t="str">
        <f t="shared" si="4"/>
        <v>C:\Users\jilma\OneDrive\Documentos\AGS\2016_BASE_031\Imagenes\109328671.tif</v>
      </c>
      <c r="C109" s="15" t="s">
        <v>797</v>
      </c>
      <c r="D109" s="15" t="s">
        <v>32</v>
      </c>
      <c r="E109" s="15" t="s">
        <v>784</v>
      </c>
      <c r="F109" s="15" t="s">
        <v>1437</v>
      </c>
      <c r="G109" s="15" t="s">
        <v>88</v>
      </c>
      <c r="H109" s="15" t="s">
        <v>1449</v>
      </c>
      <c r="I109" s="15" t="s">
        <v>792</v>
      </c>
      <c r="J109" s="15" t="s">
        <v>59</v>
      </c>
      <c r="K109" s="27">
        <v>1260</v>
      </c>
      <c r="L109" s="28">
        <v>41708</v>
      </c>
      <c r="M109" s="32">
        <f t="shared" si="3"/>
        <v>13.366666666666667</v>
      </c>
      <c r="N109" s="15" t="s">
        <v>798</v>
      </c>
      <c r="O109" s="15" t="s">
        <v>61</v>
      </c>
      <c r="P109" s="15" t="s">
        <v>39</v>
      </c>
      <c r="Q109" s="28">
        <v>42109</v>
      </c>
      <c r="R109" s="15" t="s">
        <v>512</v>
      </c>
      <c r="S109" s="28">
        <v>42200</v>
      </c>
      <c r="T109" s="28" t="s">
        <v>47</v>
      </c>
      <c r="U109" s="28" t="s">
        <v>47</v>
      </c>
      <c r="V109" s="15" t="s">
        <v>788</v>
      </c>
      <c r="W109" s="26" t="s">
        <v>1420</v>
      </c>
      <c r="X109" s="15" t="s">
        <v>47</v>
      </c>
      <c r="Y109" s="15" t="s">
        <v>799</v>
      </c>
      <c r="Z109" s="29">
        <v>39538</v>
      </c>
      <c r="AA109" s="15" t="s">
        <v>47</v>
      </c>
      <c r="AB109" s="15" t="s">
        <v>47</v>
      </c>
      <c r="AC109" s="15" t="s">
        <v>47</v>
      </c>
      <c r="AD109" s="15" t="s">
        <v>47</v>
      </c>
      <c r="AE109" s="26" t="s">
        <v>47</v>
      </c>
      <c r="AF109" s="15" t="s">
        <v>795</v>
      </c>
      <c r="AG109" s="15" t="s">
        <v>66</v>
      </c>
      <c r="AH109" s="15" t="s">
        <v>796</v>
      </c>
      <c r="AI109" s="15" t="s">
        <v>136</v>
      </c>
      <c r="AJ109" s="15" t="s">
        <v>52</v>
      </c>
      <c r="AK109" s="30" t="s">
        <v>1470</v>
      </c>
      <c r="AL109" s="30" t="s">
        <v>1629</v>
      </c>
      <c r="AM109" s="30" t="s">
        <v>1470</v>
      </c>
      <c r="AN109" s="30" t="s">
        <v>1445</v>
      </c>
      <c r="AO109" s="30" t="s">
        <v>1444</v>
      </c>
      <c r="AP109" s="30" t="s">
        <v>1470</v>
      </c>
      <c r="AQ109" s="30" t="s">
        <v>1470</v>
      </c>
      <c r="AR109" s="30" t="s">
        <v>1470</v>
      </c>
      <c r="AS109" s="30" t="s">
        <v>1470</v>
      </c>
      <c r="AT109" s="30" t="s">
        <v>1470</v>
      </c>
      <c r="AU109" s="30" t="s">
        <v>1470</v>
      </c>
      <c r="AV109" s="30" t="s">
        <v>1470</v>
      </c>
      <c r="AW109" s="30" t="s">
        <v>1470</v>
      </c>
      <c r="AX109" s="30" t="s">
        <v>1470</v>
      </c>
      <c r="AY109" s="30" t="s">
        <v>1470</v>
      </c>
      <c r="AZ109" s="30" t="s">
        <v>1470</v>
      </c>
      <c r="BA109" s="30" t="s">
        <v>1470</v>
      </c>
      <c r="BB109" s="30" t="s">
        <v>1470</v>
      </c>
      <c r="BC109" s="30" t="s">
        <v>1470</v>
      </c>
      <c r="BD109" s="30" t="s">
        <v>1470</v>
      </c>
      <c r="BE109" s="30" t="s">
        <v>1470</v>
      </c>
      <c r="BF109" s="30" t="s">
        <v>1470</v>
      </c>
      <c r="BG109" s="30" t="s">
        <v>1470</v>
      </c>
      <c r="BH109" s="30" t="s">
        <v>1470</v>
      </c>
      <c r="BI109" s="30" t="s">
        <v>1470</v>
      </c>
      <c r="BJ109" s="30" t="s">
        <v>1470</v>
      </c>
      <c r="BK109" s="30" t="s">
        <v>1470</v>
      </c>
      <c r="BL109" s="30" t="s">
        <v>1470</v>
      </c>
      <c r="BM109" s="30" t="s">
        <v>1470</v>
      </c>
      <c r="BN109" s="30" t="s">
        <v>1470</v>
      </c>
      <c r="BO109" s="30" t="s">
        <v>1470</v>
      </c>
      <c r="BP109" s="30" t="s">
        <v>1470</v>
      </c>
      <c r="BQ109" s="30" t="s">
        <v>1470</v>
      </c>
      <c r="BR109" s="30" t="s">
        <v>1444</v>
      </c>
      <c r="BS109" s="30" t="s">
        <v>1470</v>
      </c>
      <c r="BT109" s="30" t="s">
        <v>1470</v>
      </c>
      <c r="BU109" s="30" t="s">
        <v>1470</v>
      </c>
      <c r="BV109" s="30" t="s">
        <v>1470</v>
      </c>
      <c r="BW109" s="30" t="s">
        <v>1470</v>
      </c>
      <c r="BX109" s="30" t="s">
        <v>1470</v>
      </c>
    </row>
    <row r="110" spans="1:77" x14ac:dyDescent="0.2">
      <c r="A110" s="26">
        <v>103659067</v>
      </c>
      <c r="B110" s="31" t="str">
        <f t="shared" si="4"/>
        <v>C:\Users\jilma\OneDrive\Documentos\AGS\2016_BASE_031\Imagenes\103659067.tif</v>
      </c>
      <c r="C110" s="15" t="s">
        <v>800</v>
      </c>
      <c r="D110" s="15" t="s">
        <v>32</v>
      </c>
      <c r="E110" s="15" t="s">
        <v>784</v>
      </c>
      <c r="F110" s="15" t="s">
        <v>1437</v>
      </c>
      <c r="G110" s="15" t="s">
        <v>106</v>
      </c>
      <c r="H110" s="15" t="s">
        <v>1450</v>
      </c>
      <c r="I110" s="15" t="s">
        <v>786</v>
      </c>
      <c r="J110" s="15" t="s">
        <v>59</v>
      </c>
      <c r="K110" s="27">
        <v>83500</v>
      </c>
      <c r="L110" s="28">
        <v>41741</v>
      </c>
      <c r="M110" s="32">
        <f t="shared" si="3"/>
        <v>3.1333333333333333</v>
      </c>
      <c r="N110" s="15" t="s">
        <v>801</v>
      </c>
      <c r="O110" s="15" t="s">
        <v>61</v>
      </c>
      <c r="P110" s="15" t="s">
        <v>39</v>
      </c>
      <c r="Q110" s="28">
        <v>41835</v>
      </c>
      <c r="R110" s="15" t="s">
        <v>215</v>
      </c>
      <c r="S110" s="28">
        <v>41915</v>
      </c>
      <c r="T110" s="28" t="s">
        <v>208</v>
      </c>
      <c r="U110" s="28">
        <v>42200</v>
      </c>
      <c r="V110" s="15" t="s">
        <v>209</v>
      </c>
      <c r="W110" s="26" t="s">
        <v>1382</v>
      </c>
      <c r="X110" s="15" t="s">
        <v>112</v>
      </c>
      <c r="Y110" s="15" t="s">
        <v>516</v>
      </c>
      <c r="Z110" s="29">
        <v>39281</v>
      </c>
      <c r="AA110" s="15" t="s">
        <v>518</v>
      </c>
      <c r="AB110" s="15" t="s">
        <v>116</v>
      </c>
      <c r="AC110" s="15" t="s">
        <v>117</v>
      </c>
      <c r="AD110" s="15" t="s">
        <v>519</v>
      </c>
      <c r="AE110" s="26" t="s">
        <v>517</v>
      </c>
      <c r="AF110" s="15" t="s">
        <v>520</v>
      </c>
      <c r="AG110" s="15" t="s">
        <v>49</v>
      </c>
      <c r="AH110" s="15" t="s">
        <v>521</v>
      </c>
      <c r="AI110" s="15" t="s">
        <v>136</v>
      </c>
      <c r="AJ110" s="15" t="s">
        <v>52</v>
      </c>
      <c r="AK110" s="30" t="s">
        <v>1470</v>
      </c>
      <c r="AL110" s="30" t="s">
        <v>1629</v>
      </c>
      <c r="AM110" s="30" t="s">
        <v>1470</v>
      </c>
      <c r="AN110" s="30" t="s">
        <v>1445</v>
      </c>
      <c r="AO110" s="30" t="s">
        <v>1444</v>
      </c>
      <c r="AP110" s="30" t="s">
        <v>1470</v>
      </c>
      <c r="AQ110" s="30" t="s">
        <v>1470</v>
      </c>
      <c r="AR110" s="30" t="s">
        <v>1470</v>
      </c>
      <c r="AS110" s="30" t="s">
        <v>1470</v>
      </c>
      <c r="AT110" s="30" t="s">
        <v>1470</v>
      </c>
      <c r="AU110" s="30" t="s">
        <v>1470</v>
      </c>
      <c r="AV110" s="30" t="s">
        <v>1470</v>
      </c>
      <c r="AW110" s="30" t="s">
        <v>1470</v>
      </c>
      <c r="AX110" s="30" t="s">
        <v>1470</v>
      </c>
      <c r="AY110" s="30" t="s">
        <v>1470</v>
      </c>
      <c r="AZ110" s="30" t="s">
        <v>1444</v>
      </c>
      <c r="BA110" s="30" t="s">
        <v>1470</v>
      </c>
      <c r="BB110" s="30" t="s">
        <v>1470</v>
      </c>
      <c r="BC110" s="30" t="s">
        <v>1470</v>
      </c>
      <c r="BD110" s="30" t="s">
        <v>1470</v>
      </c>
      <c r="BE110" s="30" t="s">
        <v>1470</v>
      </c>
      <c r="BF110" s="30" t="s">
        <v>1470</v>
      </c>
      <c r="BG110" s="30" t="s">
        <v>1470</v>
      </c>
      <c r="BH110" s="30" t="s">
        <v>1470</v>
      </c>
      <c r="BI110" s="30" t="s">
        <v>1470</v>
      </c>
      <c r="BJ110" s="30" t="s">
        <v>1470</v>
      </c>
      <c r="BK110" s="30" t="s">
        <v>1470</v>
      </c>
      <c r="BL110" s="30" t="s">
        <v>1470</v>
      </c>
      <c r="BM110" s="30" t="s">
        <v>1470</v>
      </c>
      <c r="BN110" s="30" t="s">
        <v>1470</v>
      </c>
      <c r="BO110" s="30" t="s">
        <v>1470</v>
      </c>
      <c r="BP110" s="30" t="s">
        <v>1470</v>
      </c>
      <c r="BQ110" s="30" t="s">
        <v>1470</v>
      </c>
      <c r="BR110" s="30" t="s">
        <v>1470</v>
      </c>
      <c r="BS110" s="30" t="s">
        <v>1470</v>
      </c>
      <c r="BT110" s="30" t="s">
        <v>1470</v>
      </c>
      <c r="BU110" s="30" t="s">
        <v>1470</v>
      </c>
      <c r="BV110" s="30" t="s">
        <v>1470</v>
      </c>
      <c r="BW110" s="30" t="s">
        <v>1470</v>
      </c>
      <c r="BX110" s="30" t="s">
        <v>1470</v>
      </c>
    </row>
    <row r="111" spans="1:77" x14ac:dyDescent="0.2">
      <c r="A111" s="26">
        <v>106074605</v>
      </c>
      <c r="B111" s="31" t="str">
        <f t="shared" si="4"/>
        <v>C:\Users\jilma\OneDrive\Documentos\AGS\2016_BASE_031\Imagenes\106074605.tif</v>
      </c>
      <c r="C111" s="15" t="s">
        <v>802</v>
      </c>
      <c r="D111" s="15" t="s">
        <v>32</v>
      </c>
      <c r="E111" s="15" t="s">
        <v>784</v>
      </c>
      <c r="F111" s="15" t="s">
        <v>1437</v>
      </c>
      <c r="G111" s="15" t="s">
        <v>106</v>
      </c>
      <c r="H111" s="15" t="s">
        <v>1450</v>
      </c>
      <c r="I111" s="15" t="s">
        <v>792</v>
      </c>
      <c r="J111" s="15" t="s">
        <v>59</v>
      </c>
      <c r="K111" s="27">
        <v>25760</v>
      </c>
      <c r="L111" s="28">
        <v>41843</v>
      </c>
      <c r="M111" s="32">
        <f t="shared" si="3"/>
        <v>3.9333333333333331</v>
      </c>
      <c r="N111" s="15" t="s">
        <v>803</v>
      </c>
      <c r="O111" s="15" t="s">
        <v>61</v>
      </c>
      <c r="P111" s="15" t="s">
        <v>39</v>
      </c>
      <c r="Q111" s="28">
        <v>41961</v>
      </c>
      <c r="R111" s="15" t="s">
        <v>109</v>
      </c>
      <c r="S111" s="28">
        <v>41997</v>
      </c>
      <c r="T111" s="28" t="s">
        <v>177</v>
      </c>
      <c r="U111" s="28">
        <v>42200</v>
      </c>
      <c r="V111" s="15" t="s">
        <v>209</v>
      </c>
      <c r="W111" s="26" t="s">
        <v>1382</v>
      </c>
      <c r="X111" s="15" t="s">
        <v>112</v>
      </c>
      <c r="Y111" s="15" t="s">
        <v>804</v>
      </c>
      <c r="Z111" s="29" t="s">
        <v>805</v>
      </c>
      <c r="AA111" s="15" t="s">
        <v>115</v>
      </c>
      <c r="AB111" s="15" t="s">
        <v>195</v>
      </c>
      <c r="AC111" s="15" t="s">
        <v>117</v>
      </c>
      <c r="AD111" s="15" t="s">
        <v>806</v>
      </c>
      <c r="AE111" s="26" t="s">
        <v>805</v>
      </c>
      <c r="AF111" s="15" t="s">
        <v>807</v>
      </c>
      <c r="AG111" s="15" t="s">
        <v>66</v>
      </c>
      <c r="AH111" s="15" t="s">
        <v>808</v>
      </c>
      <c r="AI111" s="15" t="s">
        <v>136</v>
      </c>
      <c r="AJ111" s="15" t="s">
        <v>52</v>
      </c>
      <c r="AK111" s="30" t="s">
        <v>1470</v>
      </c>
      <c r="AL111" s="30" t="s">
        <v>1629</v>
      </c>
      <c r="AM111" s="30" t="s">
        <v>1470</v>
      </c>
      <c r="AN111" s="30" t="s">
        <v>1445</v>
      </c>
      <c r="AO111" s="30" t="s">
        <v>1444</v>
      </c>
      <c r="AP111" s="30" t="s">
        <v>1470</v>
      </c>
      <c r="AQ111" s="30" t="s">
        <v>1470</v>
      </c>
      <c r="AR111" s="30" t="s">
        <v>1470</v>
      </c>
      <c r="AS111" s="30" t="s">
        <v>1470</v>
      </c>
      <c r="AT111" s="30" t="s">
        <v>1470</v>
      </c>
      <c r="AU111" s="30" t="s">
        <v>1470</v>
      </c>
      <c r="AV111" s="30" t="s">
        <v>1470</v>
      </c>
      <c r="AW111" s="30" t="s">
        <v>1470</v>
      </c>
      <c r="AX111" s="30" t="s">
        <v>1470</v>
      </c>
      <c r="AY111" s="30" t="s">
        <v>1470</v>
      </c>
      <c r="AZ111" s="30" t="s">
        <v>1444</v>
      </c>
      <c r="BA111" s="30" t="s">
        <v>1470</v>
      </c>
      <c r="BB111" s="30" t="s">
        <v>1470</v>
      </c>
      <c r="BC111" s="30" t="s">
        <v>1470</v>
      </c>
      <c r="BD111" s="30" t="s">
        <v>1470</v>
      </c>
      <c r="BE111" s="30" t="s">
        <v>1470</v>
      </c>
      <c r="BF111" s="30" t="s">
        <v>1470</v>
      </c>
      <c r="BG111" s="30" t="s">
        <v>1470</v>
      </c>
      <c r="BH111" s="30" t="s">
        <v>1470</v>
      </c>
      <c r="BI111" s="30" t="s">
        <v>1470</v>
      </c>
      <c r="BJ111" s="30" t="s">
        <v>1470</v>
      </c>
      <c r="BK111" s="30" t="s">
        <v>1470</v>
      </c>
      <c r="BL111" s="30" t="s">
        <v>1470</v>
      </c>
      <c r="BM111" s="30" t="s">
        <v>1470</v>
      </c>
      <c r="BN111" s="30" t="s">
        <v>1470</v>
      </c>
      <c r="BO111" s="30" t="s">
        <v>1470</v>
      </c>
      <c r="BP111" s="30" t="s">
        <v>1470</v>
      </c>
      <c r="BQ111" s="30" t="s">
        <v>1470</v>
      </c>
      <c r="BR111" s="30" t="s">
        <v>1470</v>
      </c>
      <c r="BS111" s="30" t="s">
        <v>1470</v>
      </c>
      <c r="BT111" s="30" t="s">
        <v>1470</v>
      </c>
      <c r="BU111" s="30" t="s">
        <v>1470</v>
      </c>
      <c r="BV111" s="30" t="s">
        <v>1470</v>
      </c>
      <c r="BW111" s="30" t="s">
        <v>1470</v>
      </c>
      <c r="BX111" s="30" t="s">
        <v>1470</v>
      </c>
    </row>
    <row r="112" spans="1:77" x14ac:dyDescent="0.2">
      <c r="A112" s="26">
        <v>106410134</v>
      </c>
      <c r="B112" s="31" t="str">
        <f t="shared" si="4"/>
        <v>C:\Users\jilma\OneDrive\Documentos\AGS\2016_BASE_031\Imagenes\106410134.tif</v>
      </c>
      <c r="C112" s="15" t="s">
        <v>514</v>
      </c>
      <c r="D112" s="15" t="s">
        <v>53</v>
      </c>
      <c r="E112" s="15" t="s">
        <v>784</v>
      </c>
      <c r="F112" s="15" t="s">
        <v>1437</v>
      </c>
      <c r="G112" s="15" t="s">
        <v>106</v>
      </c>
      <c r="H112" s="15" t="s">
        <v>1450</v>
      </c>
      <c r="I112" s="15" t="s">
        <v>792</v>
      </c>
      <c r="J112" s="15" t="s">
        <v>59</v>
      </c>
      <c r="K112" s="27">
        <v>64400</v>
      </c>
      <c r="L112" s="28">
        <v>41862</v>
      </c>
      <c r="M112" s="32">
        <f t="shared" si="3"/>
        <v>3.3</v>
      </c>
      <c r="N112" s="15" t="s">
        <v>515</v>
      </c>
      <c r="O112" s="15" t="s">
        <v>61</v>
      </c>
      <c r="P112" s="15" t="s">
        <v>39</v>
      </c>
      <c r="Q112" s="28">
        <v>41961</v>
      </c>
      <c r="R112" s="15" t="s">
        <v>109</v>
      </c>
      <c r="S112" s="28">
        <v>41997</v>
      </c>
      <c r="T112" s="28" t="s">
        <v>177</v>
      </c>
      <c r="U112" s="28">
        <v>42200</v>
      </c>
      <c r="V112" s="15" t="s">
        <v>128</v>
      </c>
      <c r="W112" s="26" t="s">
        <v>1382</v>
      </c>
      <c r="X112" s="15" t="s">
        <v>112</v>
      </c>
      <c r="Y112" s="15" t="s">
        <v>516</v>
      </c>
      <c r="Z112" s="29" t="s">
        <v>517</v>
      </c>
      <c r="AA112" s="15" t="s">
        <v>518</v>
      </c>
      <c r="AB112" s="15" t="s">
        <v>116</v>
      </c>
      <c r="AC112" s="15" t="s">
        <v>117</v>
      </c>
      <c r="AD112" s="15" t="s">
        <v>519</v>
      </c>
      <c r="AE112" s="26" t="s">
        <v>517</v>
      </c>
      <c r="AF112" s="15" t="s">
        <v>520</v>
      </c>
      <c r="AG112" s="15" t="s">
        <v>49</v>
      </c>
      <c r="AH112" s="15" t="s">
        <v>521</v>
      </c>
      <c r="AI112" s="15" t="s">
        <v>136</v>
      </c>
      <c r="AJ112" s="15" t="s">
        <v>52</v>
      </c>
      <c r="AK112" s="30" t="s">
        <v>1470</v>
      </c>
      <c r="AL112" s="30" t="s">
        <v>1629</v>
      </c>
      <c r="AM112" s="30" t="s">
        <v>1470</v>
      </c>
      <c r="AN112" s="30" t="s">
        <v>1445</v>
      </c>
      <c r="AO112" s="30" t="s">
        <v>1444</v>
      </c>
      <c r="AP112" s="30" t="s">
        <v>1470</v>
      </c>
      <c r="AQ112" s="30" t="s">
        <v>1470</v>
      </c>
      <c r="AR112" s="30" t="s">
        <v>1470</v>
      </c>
      <c r="AS112" s="30" t="s">
        <v>1470</v>
      </c>
      <c r="AT112" s="30" t="s">
        <v>1470</v>
      </c>
      <c r="AU112" s="30" t="s">
        <v>1470</v>
      </c>
      <c r="AV112" s="30" t="s">
        <v>1470</v>
      </c>
      <c r="AW112" s="30" t="s">
        <v>1470</v>
      </c>
      <c r="AX112" s="30" t="s">
        <v>1470</v>
      </c>
      <c r="AY112" s="30" t="s">
        <v>1470</v>
      </c>
      <c r="AZ112" s="30" t="s">
        <v>1444</v>
      </c>
      <c r="BA112" s="30" t="s">
        <v>1470</v>
      </c>
      <c r="BB112" s="30" t="s">
        <v>1470</v>
      </c>
      <c r="BC112" s="30" t="s">
        <v>1470</v>
      </c>
      <c r="BD112" s="30" t="s">
        <v>1470</v>
      </c>
      <c r="BE112" s="30" t="s">
        <v>1470</v>
      </c>
      <c r="BF112" s="30" t="s">
        <v>1470</v>
      </c>
      <c r="BG112" s="30" t="s">
        <v>1470</v>
      </c>
      <c r="BH112" s="30" t="s">
        <v>1470</v>
      </c>
      <c r="BI112" s="30" t="s">
        <v>1470</v>
      </c>
      <c r="BJ112" s="30" t="s">
        <v>1470</v>
      </c>
      <c r="BK112" s="30" t="s">
        <v>1470</v>
      </c>
      <c r="BL112" s="30" t="s">
        <v>1470</v>
      </c>
      <c r="BM112" s="30" t="s">
        <v>1470</v>
      </c>
      <c r="BN112" s="30" t="s">
        <v>1470</v>
      </c>
      <c r="BO112" s="30" t="s">
        <v>1470</v>
      </c>
      <c r="BP112" s="30" t="s">
        <v>1470</v>
      </c>
      <c r="BQ112" s="30" t="s">
        <v>1470</v>
      </c>
      <c r="BR112" s="30" t="s">
        <v>1470</v>
      </c>
      <c r="BS112" s="30" t="s">
        <v>1470</v>
      </c>
      <c r="BT112" s="30" t="s">
        <v>1470</v>
      </c>
      <c r="BU112" s="30" t="s">
        <v>1470</v>
      </c>
      <c r="BV112" s="30" t="s">
        <v>1470</v>
      </c>
      <c r="BW112" s="30" t="s">
        <v>1470</v>
      </c>
      <c r="BX112" s="30" t="s">
        <v>1470</v>
      </c>
    </row>
    <row r="113" spans="1:76" x14ac:dyDescent="0.2">
      <c r="A113" s="26">
        <v>100279823</v>
      </c>
      <c r="B113" s="31" t="str">
        <f t="shared" si="4"/>
        <v>C:\Users\jilma\OneDrive\Documentos\AGS\2016_BASE_031\Imagenes\100279823.tif</v>
      </c>
      <c r="C113" s="15" t="s">
        <v>809</v>
      </c>
      <c r="D113" s="15" t="s">
        <v>32</v>
      </c>
      <c r="E113" s="15" t="s">
        <v>784</v>
      </c>
      <c r="F113" s="15" t="s">
        <v>1437</v>
      </c>
      <c r="G113" s="15" t="s">
        <v>88</v>
      </c>
      <c r="H113" s="15" t="s">
        <v>1449</v>
      </c>
      <c r="I113" s="15" t="s">
        <v>792</v>
      </c>
      <c r="J113" s="15" t="s">
        <v>59</v>
      </c>
      <c r="K113" s="27">
        <v>64560</v>
      </c>
      <c r="L113" s="28">
        <v>41506</v>
      </c>
      <c r="M113" s="32">
        <f t="shared" si="3"/>
        <v>4.9333333333333336</v>
      </c>
      <c r="N113" s="15" t="s">
        <v>810</v>
      </c>
      <c r="O113" s="15" t="s">
        <v>61</v>
      </c>
      <c r="P113" s="15" t="s">
        <v>39</v>
      </c>
      <c r="Q113" s="28">
        <v>41654</v>
      </c>
      <c r="R113" s="15" t="s">
        <v>237</v>
      </c>
      <c r="S113" s="28">
        <v>41799</v>
      </c>
      <c r="T113" s="28" t="s">
        <v>811</v>
      </c>
      <c r="U113" s="28">
        <v>42200</v>
      </c>
      <c r="V113" s="15" t="s">
        <v>812</v>
      </c>
      <c r="W113" s="26" t="s">
        <v>1382</v>
      </c>
      <c r="X113" s="15" t="s">
        <v>112</v>
      </c>
      <c r="Y113" s="15" t="s">
        <v>813</v>
      </c>
      <c r="Z113" s="29" t="s">
        <v>643</v>
      </c>
      <c r="AA113" s="15" t="s">
        <v>47</v>
      </c>
      <c r="AB113" s="15" t="s">
        <v>47</v>
      </c>
      <c r="AC113" s="15" t="s">
        <v>47</v>
      </c>
      <c r="AD113" s="15" t="s">
        <v>47</v>
      </c>
      <c r="AE113" s="26" t="s">
        <v>47</v>
      </c>
      <c r="AF113" s="15" t="s">
        <v>814</v>
      </c>
      <c r="AG113" s="15" t="s">
        <v>49</v>
      </c>
      <c r="AH113" s="15" t="s">
        <v>815</v>
      </c>
      <c r="AI113" s="15" t="s">
        <v>136</v>
      </c>
      <c r="AJ113" s="15" t="s">
        <v>52</v>
      </c>
      <c r="AK113" s="30" t="s">
        <v>1470</v>
      </c>
      <c r="AL113" s="30" t="s">
        <v>1629</v>
      </c>
      <c r="AM113" s="30" t="s">
        <v>1470</v>
      </c>
      <c r="AN113" s="30" t="s">
        <v>1445</v>
      </c>
      <c r="AO113" s="30" t="s">
        <v>1444</v>
      </c>
      <c r="AP113" s="30" t="s">
        <v>1470</v>
      </c>
      <c r="AQ113" s="30" t="s">
        <v>1470</v>
      </c>
      <c r="AR113" s="30" t="s">
        <v>1470</v>
      </c>
      <c r="AS113" s="30" t="s">
        <v>1470</v>
      </c>
      <c r="AT113" s="30" t="s">
        <v>1470</v>
      </c>
      <c r="AU113" s="30" t="s">
        <v>1470</v>
      </c>
      <c r="AV113" s="30" t="s">
        <v>1470</v>
      </c>
      <c r="AW113" s="30" t="s">
        <v>1470</v>
      </c>
      <c r="AX113" s="30" t="s">
        <v>1470</v>
      </c>
      <c r="AY113" s="30" t="s">
        <v>1470</v>
      </c>
      <c r="AZ113" s="30" t="s">
        <v>1444</v>
      </c>
      <c r="BA113" s="30" t="s">
        <v>1470</v>
      </c>
      <c r="BB113" s="30" t="s">
        <v>1470</v>
      </c>
      <c r="BC113" s="30" t="s">
        <v>1470</v>
      </c>
      <c r="BD113" s="30" t="s">
        <v>1470</v>
      </c>
      <c r="BE113" s="30" t="s">
        <v>1470</v>
      </c>
      <c r="BF113" s="30" t="s">
        <v>1470</v>
      </c>
      <c r="BG113" s="30" t="s">
        <v>1470</v>
      </c>
      <c r="BH113" s="30" t="s">
        <v>1470</v>
      </c>
      <c r="BI113" s="30" t="s">
        <v>1470</v>
      </c>
      <c r="BJ113" s="30" t="s">
        <v>1470</v>
      </c>
      <c r="BK113" s="30" t="s">
        <v>1470</v>
      </c>
      <c r="BL113" s="30" t="s">
        <v>1470</v>
      </c>
      <c r="BM113" s="30" t="s">
        <v>1470</v>
      </c>
      <c r="BN113" s="30" t="s">
        <v>1470</v>
      </c>
      <c r="BO113" s="30" t="s">
        <v>1470</v>
      </c>
      <c r="BP113" s="30" t="s">
        <v>1470</v>
      </c>
      <c r="BQ113" s="30" t="s">
        <v>1470</v>
      </c>
      <c r="BR113" s="30" t="s">
        <v>1470</v>
      </c>
      <c r="BS113" s="30" t="s">
        <v>1470</v>
      </c>
      <c r="BT113" s="30" t="s">
        <v>1470</v>
      </c>
      <c r="BU113" s="30" t="s">
        <v>1470</v>
      </c>
      <c r="BV113" s="30" t="s">
        <v>1470</v>
      </c>
      <c r="BW113" s="30" t="s">
        <v>1470</v>
      </c>
      <c r="BX113" s="30" t="s">
        <v>1470</v>
      </c>
    </row>
    <row r="114" spans="1:76" x14ac:dyDescent="0.2">
      <c r="A114" s="26">
        <v>111613171</v>
      </c>
      <c r="B114" s="31" t="str">
        <f t="shared" si="4"/>
        <v>C:\Users\jilma\OneDrive\Documentos\AGS\2016_BASE_031\Imagenes\111613171.tif</v>
      </c>
      <c r="C114" s="15" t="s">
        <v>816</v>
      </c>
      <c r="D114" s="15" t="s">
        <v>32</v>
      </c>
      <c r="E114" s="15" t="s">
        <v>784</v>
      </c>
      <c r="F114" s="15" t="s">
        <v>1437</v>
      </c>
      <c r="G114" s="15" t="s">
        <v>88</v>
      </c>
      <c r="H114" s="15" t="s">
        <v>1458</v>
      </c>
      <c r="I114" s="15" t="s">
        <v>792</v>
      </c>
      <c r="J114" s="15" t="s">
        <v>59</v>
      </c>
      <c r="K114" s="27">
        <v>193200</v>
      </c>
      <c r="L114" s="28">
        <v>41666</v>
      </c>
      <c r="M114" s="32">
        <f t="shared" si="3"/>
        <v>17.866666666666667</v>
      </c>
      <c r="N114" s="15" t="s">
        <v>817</v>
      </c>
      <c r="O114" s="15" t="s">
        <v>61</v>
      </c>
      <c r="P114" s="15" t="s">
        <v>39</v>
      </c>
      <c r="Q114" s="28">
        <v>42202</v>
      </c>
      <c r="R114" s="15" t="s">
        <v>818</v>
      </c>
      <c r="S114" s="28">
        <v>42282</v>
      </c>
      <c r="T114" s="28" t="s">
        <v>47</v>
      </c>
      <c r="U114" s="28" t="s">
        <v>47</v>
      </c>
      <c r="V114" s="15" t="s">
        <v>819</v>
      </c>
      <c r="W114" s="26" t="s">
        <v>1416</v>
      </c>
      <c r="X114" s="15" t="s">
        <v>47</v>
      </c>
      <c r="Y114" s="15" t="s">
        <v>820</v>
      </c>
      <c r="Z114" s="29" t="s">
        <v>821</v>
      </c>
      <c r="AA114" s="15" t="s">
        <v>47</v>
      </c>
      <c r="AB114" s="15" t="s">
        <v>47</v>
      </c>
      <c r="AC114" s="15" t="s">
        <v>47</v>
      </c>
      <c r="AD114" s="15" t="s">
        <v>47</v>
      </c>
      <c r="AE114" s="26" t="s">
        <v>47</v>
      </c>
      <c r="AF114" s="15" t="s">
        <v>822</v>
      </c>
      <c r="AG114" s="15" t="s">
        <v>49</v>
      </c>
      <c r="AH114" s="15" t="s">
        <v>823</v>
      </c>
      <c r="AI114" s="15" t="s">
        <v>51</v>
      </c>
      <c r="AJ114" s="15" t="s">
        <v>52</v>
      </c>
      <c r="AK114" s="30" t="s">
        <v>1553</v>
      </c>
      <c r="AL114" s="30" t="s">
        <v>1629</v>
      </c>
      <c r="AM114" s="30" t="s">
        <v>1470</v>
      </c>
      <c r="AN114" s="30" t="s">
        <v>1468</v>
      </c>
      <c r="AO114" s="30" t="s">
        <v>1443</v>
      </c>
      <c r="AP114" s="30" t="s">
        <v>1471</v>
      </c>
      <c r="AQ114" s="30" t="s">
        <v>1470</v>
      </c>
      <c r="AR114" s="30" t="s">
        <v>1470</v>
      </c>
      <c r="AS114" s="30" t="s">
        <v>1470</v>
      </c>
      <c r="AT114" s="30" t="s">
        <v>1470</v>
      </c>
      <c r="AU114" s="30" t="s">
        <v>1470</v>
      </c>
      <c r="AV114" s="30" t="s">
        <v>1470</v>
      </c>
      <c r="AW114" s="30" t="s">
        <v>1470</v>
      </c>
      <c r="AX114" s="30" t="s">
        <v>1470</v>
      </c>
      <c r="AY114" s="30" t="s">
        <v>1470</v>
      </c>
      <c r="AZ114" s="30" t="s">
        <v>1470</v>
      </c>
      <c r="BA114" s="30" t="s">
        <v>1470</v>
      </c>
      <c r="BB114" s="30" t="s">
        <v>1470</v>
      </c>
      <c r="BC114" s="30" t="s">
        <v>1470</v>
      </c>
      <c r="BD114" s="30" t="s">
        <v>1470</v>
      </c>
      <c r="BE114" s="30" t="s">
        <v>1470</v>
      </c>
      <c r="BF114" s="30" t="s">
        <v>1470</v>
      </c>
      <c r="BG114" s="30" t="s">
        <v>1470</v>
      </c>
      <c r="BH114" s="30" t="s">
        <v>1470</v>
      </c>
      <c r="BI114" s="30" t="s">
        <v>1470</v>
      </c>
      <c r="BJ114" s="30" t="s">
        <v>1470</v>
      </c>
      <c r="BK114" s="30" t="s">
        <v>1470</v>
      </c>
      <c r="BL114" s="30" t="s">
        <v>1470</v>
      </c>
      <c r="BM114" s="30" t="s">
        <v>1470</v>
      </c>
      <c r="BN114" s="30" t="s">
        <v>1470</v>
      </c>
      <c r="BO114" s="30" t="s">
        <v>1470</v>
      </c>
      <c r="BP114" s="30" t="s">
        <v>1631</v>
      </c>
      <c r="BQ114" s="30" t="s">
        <v>1470</v>
      </c>
      <c r="BR114" s="30" t="s">
        <v>1470</v>
      </c>
      <c r="BS114" s="30" t="s">
        <v>1470</v>
      </c>
      <c r="BT114" s="30" t="s">
        <v>1470</v>
      </c>
      <c r="BU114" s="30" t="s">
        <v>1631</v>
      </c>
      <c r="BV114" s="30" t="s">
        <v>1470</v>
      </c>
      <c r="BW114" s="30" t="s">
        <v>1470</v>
      </c>
      <c r="BX114" s="30" t="s">
        <v>1470</v>
      </c>
    </row>
    <row r="115" spans="1:76" x14ac:dyDescent="0.2">
      <c r="A115" s="26">
        <v>101681572</v>
      </c>
      <c r="B115" s="31" t="str">
        <f t="shared" si="4"/>
        <v>C:\Users\jilma\OneDrive\Documentos\AGS\2016_BASE_031\Imagenes\101681572.tif</v>
      </c>
      <c r="C115" s="15" t="s">
        <v>824</v>
      </c>
      <c r="D115" s="15" t="s">
        <v>32</v>
      </c>
      <c r="E115" s="15" t="s">
        <v>784</v>
      </c>
      <c r="F115" s="15" t="s">
        <v>1437</v>
      </c>
      <c r="G115" s="15" t="s">
        <v>34</v>
      </c>
      <c r="H115" s="15" t="s">
        <v>1458</v>
      </c>
      <c r="I115" s="15" t="s">
        <v>792</v>
      </c>
      <c r="J115" s="15" t="s">
        <v>59</v>
      </c>
      <c r="K115" s="27">
        <v>128864</v>
      </c>
      <c r="L115" s="28">
        <v>41291</v>
      </c>
      <c r="M115" s="32">
        <f t="shared" si="3"/>
        <v>14.233333333333333</v>
      </c>
      <c r="N115" s="15" t="s">
        <v>826</v>
      </c>
      <c r="O115" s="15" t="s">
        <v>61</v>
      </c>
      <c r="P115" s="15" t="s">
        <v>39</v>
      </c>
      <c r="Q115" s="28">
        <v>41718</v>
      </c>
      <c r="R115" s="15" t="s">
        <v>827</v>
      </c>
      <c r="S115" s="28">
        <v>41837</v>
      </c>
      <c r="T115" s="28" t="s">
        <v>769</v>
      </c>
      <c r="U115" s="28">
        <v>42186</v>
      </c>
      <c r="V115" s="15" t="s">
        <v>828</v>
      </c>
      <c r="W115" s="26" t="s">
        <v>1403</v>
      </c>
      <c r="X115" s="15" t="s">
        <v>112</v>
      </c>
      <c r="Y115" s="15" t="s">
        <v>829</v>
      </c>
      <c r="Z115" s="29" t="s">
        <v>830</v>
      </c>
      <c r="AA115" s="15" t="s">
        <v>47</v>
      </c>
      <c r="AB115" s="15" t="s">
        <v>47</v>
      </c>
      <c r="AC115" s="15" t="s">
        <v>47</v>
      </c>
      <c r="AD115" s="15" t="s">
        <v>47</v>
      </c>
      <c r="AE115" s="26" t="s">
        <v>47</v>
      </c>
      <c r="AF115" s="15" t="s">
        <v>831</v>
      </c>
      <c r="AG115" s="15" t="s">
        <v>49</v>
      </c>
      <c r="AH115" s="15" t="s">
        <v>832</v>
      </c>
      <c r="AI115" s="15" t="s">
        <v>51</v>
      </c>
      <c r="AJ115" s="15" t="s">
        <v>52</v>
      </c>
      <c r="AK115" s="30" t="s">
        <v>1554</v>
      </c>
      <c r="AL115" s="30" t="s">
        <v>1629</v>
      </c>
      <c r="AM115" s="30" t="s">
        <v>1470</v>
      </c>
      <c r="AN115" s="30" t="s">
        <v>1720</v>
      </c>
      <c r="AO115" s="30" t="s">
        <v>1443</v>
      </c>
      <c r="AP115" s="30" t="s">
        <v>1470</v>
      </c>
      <c r="AQ115" s="30" t="s">
        <v>1470</v>
      </c>
      <c r="AR115" s="30" t="s">
        <v>1470</v>
      </c>
      <c r="AS115" s="30" t="s">
        <v>1470</v>
      </c>
      <c r="AT115" s="30" t="s">
        <v>1470</v>
      </c>
      <c r="AU115" s="30" t="s">
        <v>1470</v>
      </c>
      <c r="AV115" s="30" t="s">
        <v>1470</v>
      </c>
      <c r="AW115" s="30" t="s">
        <v>1470</v>
      </c>
      <c r="AX115" s="30" t="s">
        <v>1470</v>
      </c>
      <c r="AY115" s="30" t="s">
        <v>1470</v>
      </c>
      <c r="AZ115" s="30" t="s">
        <v>1470</v>
      </c>
      <c r="BA115" s="30" t="s">
        <v>1631</v>
      </c>
      <c r="BB115" s="30" t="s">
        <v>1470</v>
      </c>
      <c r="BC115" s="30" t="s">
        <v>1633</v>
      </c>
      <c r="BD115" s="30" t="s">
        <v>1470</v>
      </c>
      <c r="BE115" s="30" t="s">
        <v>1470</v>
      </c>
      <c r="BF115" s="30" t="s">
        <v>1470</v>
      </c>
      <c r="BG115" s="30" t="s">
        <v>1470</v>
      </c>
      <c r="BH115" s="30" t="s">
        <v>1470</v>
      </c>
      <c r="BI115" s="30" t="s">
        <v>1470</v>
      </c>
      <c r="BJ115" s="30" t="s">
        <v>1470</v>
      </c>
      <c r="BK115" s="30" t="s">
        <v>1470</v>
      </c>
      <c r="BL115" s="30" t="s">
        <v>1470</v>
      </c>
      <c r="BM115" s="30" t="s">
        <v>1470</v>
      </c>
      <c r="BN115" s="30" t="s">
        <v>1470</v>
      </c>
      <c r="BO115" s="30" t="s">
        <v>1470</v>
      </c>
      <c r="BP115" s="30" t="s">
        <v>1470</v>
      </c>
      <c r="BQ115" s="30" t="s">
        <v>1470</v>
      </c>
      <c r="BR115" s="30" t="s">
        <v>1470</v>
      </c>
      <c r="BS115" s="30" t="s">
        <v>1470</v>
      </c>
      <c r="BT115" s="30" t="s">
        <v>1470</v>
      </c>
      <c r="BU115" s="30" t="s">
        <v>1470</v>
      </c>
      <c r="BV115" s="30" t="s">
        <v>1470</v>
      </c>
      <c r="BW115" s="30" t="s">
        <v>1470</v>
      </c>
      <c r="BX115" s="30" t="s">
        <v>1470</v>
      </c>
    </row>
    <row r="116" spans="1:76" x14ac:dyDescent="0.2">
      <c r="A116" s="26">
        <v>103822198</v>
      </c>
      <c r="B116" s="31" t="str">
        <f t="shared" si="4"/>
        <v>C:\Users\jilma\OneDrive\Documentos\AGS\2016_BASE_031\Imagenes\103822198.tif</v>
      </c>
      <c r="C116" s="15" t="s">
        <v>833</v>
      </c>
      <c r="D116" s="15" t="s">
        <v>32</v>
      </c>
      <c r="E116" s="15" t="s">
        <v>834</v>
      </c>
      <c r="F116" s="15" t="s">
        <v>1437</v>
      </c>
      <c r="G116" s="15" t="s">
        <v>88</v>
      </c>
      <c r="H116" s="15" t="s">
        <v>1449</v>
      </c>
      <c r="I116" s="15" t="s">
        <v>786</v>
      </c>
      <c r="J116" s="15" t="s">
        <v>59</v>
      </c>
      <c r="K116" s="27">
        <v>83522</v>
      </c>
      <c r="L116" s="28">
        <v>41646</v>
      </c>
      <c r="M116" s="32">
        <f t="shared" si="3"/>
        <v>6.3</v>
      </c>
      <c r="N116" s="15" t="s">
        <v>835</v>
      </c>
      <c r="O116" s="15" t="s">
        <v>61</v>
      </c>
      <c r="P116" s="15" t="s">
        <v>39</v>
      </c>
      <c r="Q116" s="28">
        <v>41835</v>
      </c>
      <c r="R116" s="15" t="s">
        <v>215</v>
      </c>
      <c r="S116" s="28">
        <v>41915</v>
      </c>
      <c r="T116" s="28" t="s">
        <v>216</v>
      </c>
      <c r="U116" s="28">
        <v>42200</v>
      </c>
      <c r="V116" s="15" t="s">
        <v>209</v>
      </c>
      <c r="W116" s="26" t="s">
        <v>1382</v>
      </c>
      <c r="X116" s="15" t="s">
        <v>112</v>
      </c>
      <c r="Y116" s="15" t="s">
        <v>485</v>
      </c>
      <c r="Z116" s="29">
        <v>41573</v>
      </c>
      <c r="AA116" s="15" t="s">
        <v>47</v>
      </c>
      <c r="AB116" s="15" t="s">
        <v>47</v>
      </c>
      <c r="AC116" s="15" t="s">
        <v>47</v>
      </c>
      <c r="AD116" s="15" t="s">
        <v>47</v>
      </c>
      <c r="AE116" s="26" t="s">
        <v>47</v>
      </c>
      <c r="AF116" s="15" t="s">
        <v>486</v>
      </c>
      <c r="AG116" s="15" t="s">
        <v>66</v>
      </c>
      <c r="AH116" s="15" t="s">
        <v>487</v>
      </c>
      <c r="AI116" s="15" t="s">
        <v>136</v>
      </c>
      <c r="AJ116" s="15" t="s">
        <v>52</v>
      </c>
      <c r="AK116" s="30" t="s">
        <v>1470</v>
      </c>
      <c r="AL116" s="30" t="s">
        <v>1629</v>
      </c>
      <c r="AM116" s="30" t="s">
        <v>1470</v>
      </c>
      <c r="AN116" s="30" t="s">
        <v>1445</v>
      </c>
      <c r="AO116" s="30" t="s">
        <v>1444</v>
      </c>
      <c r="AP116" s="30" t="s">
        <v>1470</v>
      </c>
      <c r="AQ116" s="30" t="s">
        <v>1470</v>
      </c>
      <c r="AR116" s="30" t="s">
        <v>1470</v>
      </c>
      <c r="AS116" s="30" t="s">
        <v>1470</v>
      </c>
      <c r="AT116" s="30" t="s">
        <v>1470</v>
      </c>
      <c r="AU116" s="30" t="s">
        <v>1470</v>
      </c>
      <c r="AV116" s="30" t="s">
        <v>1470</v>
      </c>
      <c r="AW116" s="30" t="s">
        <v>1470</v>
      </c>
      <c r="AX116" s="30" t="s">
        <v>1470</v>
      </c>
      <c r="AY116" s="30" t="s">
        <v>1470</v>
      </c>
      <c r="AZ116" s="30" t="s">
        <v>1444</v>
      </c>
      <c r="BA116" s="30" t="s">
        <v>1470</v>
      </c>
      <c r="BB116" s="30" t="s">
        <v>1470</v>
      </c>
      <c r="BC116" s="30" t="s">
        <v>1470</v>
      </c>
      <c r="BD116" s="30" t="s">
        <v>1470</v>
      </c>
      <c r="BE116" s="30" t="s">
        <v>1470</v>
      </c>
      <c r="BF116" s="30" t="s">
        <v>1470</v>
      </c>
      <c r="BG116" s="30" t="s">
        <v>1470</v>
      </c>
      <c r="BH116" s="30" t="s">
        <v>1470</v>
      </c>
      <c r="BI116" s="30" t="s">
        <v>1470</v>
      </c>
      <c r="BJ116" s="30" t="s">
        <v>1470</v>
      </c>
      <c r="BK116" s="30" t="s">
        <v>1470</v>
      </c>
      <c r="BL116" s="30" t="s">
        <v>1470</v>
      </c>
      <c r="BM116" s="30" t="s">
        <v>1470</v>
      </c>
      <c r="BN116" s="30" t="s">
        <v>1470</v>
      </c>
      <c r="BO116" s="30" t="s">
        <v>1470</v>
      </c>
      <c r="BP116" s="30" t="s">
        <v>1470</v>
      </c>
      <c r="BQ116" s="30" t="s">
        <v>1470</v>
      </c>
      <c r="BR116" s="30" t="s">
        <v>1470</v>
      </c>
      <c r="BS116" s="30" t="s">
        <v>1470</v>
      </c>
      <c r="BT116" s="30" t="s">
        <v>1470</v>
      </c>
      <c r="BU116" s="30" t="s">
        <v>1470</v>
      </c>
      <c r="BV116" s="30" t="s">
        <v>1470</v>
      </c>
      <c r="BW116" s="30" t="s">
        <v>1470</v>
      </c>
      <c r="BX116" s="30" t="s">
        <v>1470</v>
      </c>
    </row>
    <row r="117" spans="1:76" x14ac:dyDescent="0.2">
      <c r="A117" s="26">
        <v>25809201</v>
      </c>
      <c r="B117" s="31" t="str">
        <f t="shared" si="4"/>
        <v>C:\Users\jilma\OneDrive\Documentos\AGS\2016_BASE_031\Imagenes\25809201.tif</v>
      </c>
      <c r="C117" s="15" t="s">
        <v>522</v>
      </c>
      <c r="D117" s="15" t="s">
        <v>412</v>
      </c>
      <c r="E117" s="15" t="s">
        <v>836</v>
      </c>
      <c r="F117" s="15" t="s">
        <v>1437</v>
      </c>
      <c r="G117" s="15" t="s">
        <v>88</v>
      </c>
      <c r="H117" s="15" t="s">
        <v>1449</v>
      </c>
      <c r="I117" s="15" t="s">
        <v>792</v>
      </c>
      <c r="J117" s="15" t="s">
        <v>59</v>
      </c>
      <c r="K117" s="27">
        <v>216000</v>
      </c>
      <c r="L117" s="28">
        <v>40543</v>
      </c>
      <c r="M117" s="32">
        <f t="shared" si="3"/>
        <v>29.866666666666667</v>
      </c>
      <c r="N117" s="15" t="s">
        <v>525</v>
      </c>
      <c r="O117" s="15" t="s">
        <v>38</v>
      </c>
      <c r="P117" s="15" t="s">
        <v>39</v>
      </c>
      <c r="Q117" s="28">
        <v>41439</v>
      </c>
      <c r="R117" s="15" t="s">
        <v>311</v>
      </c>
      <c r="S117" s="28" t="s">
        <v>312</v>
      </c>
      <c r="T117" s="28" t="s">
        <v>313</v>
      </c>
      <c r="U117" s="28">
        <v>41684</v>
      </c>
      <c r="V117" s="15" t="s">
        <v>526</v>
      </c>
      <c r="W117" s="26" t="s">
        <v>1372</v>
      </c>
      <c r="X117" s="15" t="s">
        <v>315</v>
      </c>
      <c r="Y117" s="15" t="s">
        <v>527</v>
      </c>
      <c r="Z117" s="29" t="s">
        <v>47</v>
      </c>
      <c r="AA117" s="15" t="s">
        <v>528</v>
      </c>
      <c r="AB117" s="15" t="s">
        <v>116</v>
      </c>
      <c r="AC117" s="15" t="s">
        <v>451</v>
      </c>
      <c r="AD117" s="15" t="s">
        <v>529</v>
      </c>
      <c r="AE117" s="26" t="s">
        <v>530</v>
      </c>
      <c r="AF117" s="15" t="s">
        <v>531</v>
      </c>
      <c r="AG117" s="15" t="s">
        <v>49</v>
      </c>
      <c r="AH117" s="15" t="s">
        <v>532</v>
      </c>
      <c r="AI117" s="15" t="s">
        <v>51</v>
      </c>
      <c r="AJ117" s="15" t="s">
        <v>52</v>
      </c>
      <c r="AK117" s="30" t="s">
        <v>1555</v>
      </c>
      <c r="AL117" s="30" t="s">
        <v>1629</v>
      </c>
      <c r="AM117" s="30" t="s">
        <v>1470</v>
      </c>
      <c r="AN117" s="30" t="s">
        <v>1442</v>
      </c>
      <c r="AO117" s="30" t="s">
        <v>1443</v>
      </c>
      <c r="AP117" s="30" t="s">
        <v>1470</v>
      </c>
      <c r="AQ117" s="30" t="s">
        <v>1631</v>
      </c>
      <c r="AR117" s="30" t="s">
        <v>1632</v>
      </c>
      <c r="AS117" s="30" t="s">
        <v>1470</v>
      </c>
      <c r="AT117" s="30" t="s">
        <v>1470</v>
      </c>
      <c r="AU117" s="30" t="s">
        <v>1470</v>
      </c>
      <c r="AV117" s="30" t="s">
        <v>1470</v>
      </c>
      <c r="AW117" s="30" t="s">
        <v>1470</v>
      </c>
      <c r="AX117" s="30" t="s">
        <v>1470</v>
      </c>
      <c r="AY117" s="30" t="s">
        <v>1470</v>
      </c>
      <c r="AZ117" s="30" t="s">
        <v>1470</v>
      </c>
      <c r="BA117" s="30" t="s">
        <v>1470</v>
      </c>
      <c r="BB117" s="30" t="s">
        <v>1470</v>
      </c>
      <c r="BC117" s="30" t="s">
        <v>1470</v>
      </c>
      <c r="BD117" s="30" t="s">
        <v>1470</v>
      </c>
      <c r="BE117" s="30" t="s">
        <v>1470</v>
      </c>
      <c r="BF117" s="30" t="s">
        <v>1470</v>
      </c>
      <c r="BG117" s="30" t="s">
        <v>1470</v>
      </c>
      <c r="BH117" s="30" t="s">
        <v>1470</v>
      </c>
      <c r="BI117" s="30" t="s">
        <v>1470</v>
      </c>
      <c r="BJ117" s="30" t="s">
        <v>1470</v>
      </c>
      <c r="BK117" s="30" t="s">
        <v>1470</v>
      </c>
      <c r="BL117" s="30" t="s">
        <v>1470</v>
      </c>
      <c r="BM117" s="30" t="s">
        <v>1470</v>
      </c>
      <c r="BN117" s="30" t="s">
        <v>1470</v>
      </c>
      <c r="BO117" s="30" t="s">
        <v>1470</v>
      </c>
      <c r="BP117" s="30" t="s">
        <v>1470</v>
      </c>
      <c r="BQ117" s="30" t="s">
        <v>1470</v>
      </c>
      <c r="BR117" s="30" t="s">
        <v>1470</v>
      </c>
      <c r="BS117" s="30" t="s">
        <v>1470</v>
      </c>
      <c r="BT117" s="30" t="s">
        <v>1470</v>
      </c>
      <c r="BU117" s="30" t="s">
        <v>1470</v>
      </c>
      <c r="BV117" s="30" t="s">
        <v>1470</v>
      </c>
      <c r="BW117" s="30" t="s">
        <v>1470</v>
      </c>
      <c r="BX117" s="30" t="s">
        <v>1470</v>
      </c>
    </row>
    <row r="118" spans="1:76" x14ac:dyDescent="0.2">
      <c r="A118" s="26">
        <v>108937969</v>
      </c>
      <c r="B118" s="31" t="str">
        <f t="shared" si="4"/>
        <v>C:\Users\jilma\OneDrive\Documentos\AGS\2016_BASE_031\Imagenes\108937969.tif</v>
      </c>
      <c r="C118" s="15" t="s">
        <v>837</v>
      </c>
      <c r="D118" s="15" t="s">
        <v>32</v>
      </c>
      <c r="E118" s="15" t="s">
        <v>838</v>
      </c>
      <c r="F118" s="15" t="s">
        <v>1437</v>
      </c>
      <c r="G118" s="15" t="s">
        <v>34</v>
      </c>
      <c r="H118" s="15" t="s">
        <v>1447</v>
      </c>
      <c r="I118" s="15" t="s">
        <v>792</v>
      </c>
      <c r="J118" s="15" t="s">
        <v>59</v>
      </c>
      <c r="K118" s="27">
        <v>51546</v>
      </c>
      <c r="L118" s="28">
        <v>41716</v>
      </c>
      <c r="M118" s="32">
        <f t="shared" si="3"/>
        <v>12.1</v>
      </c>
      <c r="N118" s="15" t="s">
        <v>839</v>
      </c>
      <c r="O118" s="15" t="s">
        <v>61</v>
      </c>
      <c r="P118" s="15" t="s">
        <v>39</v>
      </c>
      <c r="Q118" s="28">
        <v>42079</v>
      </c>
      <c r="R118" s="15" t="s">
        <v>184</v>
      </c>
      <c r="S118" s="28">
        <v>42173</v>
      </c>
      <c r="T118" s="28" t="s">
        <v>47</v>
      </c>
      <c r="U118" s="28" t="s">
        <v>47</v>
      </c>
      <c r="V118" s="15" t="s">
        <v>484</v>
      </c>
      <c r="W118" s="26" t="s">
        <v>1420</v>
      </c>
      <c r="X118" s="15" t="s">
        <v>47</v>
      </c>
      <c r="Y118" s="15" t="s">
        <v>840</v>
      </c>
      <c r="Z118" s="29">
        <v>41627</v>
      </c>
      <c r="AA118" s="15" t="s">
        <v>47</v>
      </c>
      <c r="AB118" s="15" t="s">
        <v>47</v>
      </c>
      <c r="AC118" s="15" t="s">
        <v>47</v>
      </c>
      <c r="AD118" s="15" t="s">
        <v>47</v>
      </c>
      <c r="AE118" s="26" t="s">
        <v>47</v>
      </c>
      <c r="AF118" s="15" t="s">
        <v>841</v>
      </c>
      <c r="AG118" s="15" t="s">
        <v>66</v>
      </c>
      <c r="AH118" s="15" t="s">
        <v>842</v>
      </c>
      <c r="AI118" s="15" t="s">
        <v>136</v>
      </c>
      <c r="AJ118" s="15" t="s">
        <v>52</v>
      </c>
      <c r="AK118" s="30" t="s">
        <v>1470</v>
      </c>
      <c r="AL118" s="30" t="s">
        <v>1629</v>
      </c>
      <c r="AM118" s="30" t="s">
        <v>1470</v>
      </c>
      <c r="AN118" s="30" t="s">
        <v>1445</v>
      </c>
      <c r="AO118" s="30" t="s">
        <v>1444</v>
      </c>
      <c r="AP118" s="30" t="s">
        <v>1470</v>
      </c>
      <c r="AQ118" s="30" t="s">
        <v>1470</v>
      </c>
      <c r="AR118" s="30" t="s">
        <v>1470</v>
      </c>
      <c r="AS118" s="30" t="s">
        <v>1470</v>
      </c>
      <c r="AT118" s="30" t="s">
        <v>1470</v>
      </c>
      <c r="AU118" s="30" t="s">
        <v>1470</v>
      </c>
      <c r="AV118" s="30" t="s">
        <v>1470</v>
      </c>
      <c r="AW118" s="30" t="s">
        <v>1470</v>
      </c>
      <c r="AX118" s="30" t="s">
        <v>1470</v>
      </c>
      <c r="AY118" s="30" t="s">
        <v>1470</v>
      </c>
      <c r="AZ118" s="30" t="s">
        <v>1470</v>
      </c>
      <c r="BA118" s="30" t="s">
        <v>1470</v>
      </c>
      <c r="BB118" s="30" t="s">
        <v>1470</v>
      </c>
      <c r="BC118" s="30" t="s">
        <v>1470</v>
      </c>
      <c r="BD118" s="30" t="s">
        <v>1470</v>
      </c>
      <c r="BE118" s="30" t="s">
        <v>1470</v>
      </c>
      <c r="BF118" s="30" t="s">
        <v>1470</v>
      </c>
      <c r="BG118" s="30" t="s">
        <v>1470</v>
      </c>
      <c r="BH118" s="30" t="s">
        <v>1470</v>
      </c>
      <c r="BI118" s="30" t="s">
        <v>1470</v>
      </c>
      <c r="BJ118" s="30" t="s">
        <v>1470</v>
      </c>
      <c r="BK118" s="30" t="s">
        <v>1470</v>
      </c>
      <c r="BL118" s="30" t="s">
        <v>1470</v>
      </c>
      <c r="BM118" s="30" t="s">
        <v>1470</v>
      </c>
      <c r="BN118" s="30" t="s">
        <v>1470</v>
      </c>
      <c r="BO118" s="30" t="s">
        <v>1470</v>
      </c>
      <c r="BP118" s="30" t="s">
        <v>1470</v>
      </c>
      <c r="BQ118" s="30" t="s">
        <v>1470</v>
      </c>
      <c r="BR118" s="30" t="s">
        <v>1444</v>
      </c>
      <c r="BS118" s="30" t="s">
        <v>1470</v>
      </c>
      <c r="BT118" s="30" t="s">
        <v>1470</v>
      </c>
      <c r="BU118" s="30" t="s">
        <v>1470</v>
      </c>
      <c r="BV118" s="30" t="s">
        <v>1470</v>
      </c>
      <c r="BW118" s="30" t="s">
        <v>1470</v>
      </c>
      <c r="BX118" s="30" t="s">
        <v>1470</v>
      </c>
    </row>
    <row r="119" spans="1:76" x14ac:dyDescent="0.2">
      <c r="A119" s="26">
        <v>109245238</v>
      </c>
      <c r="B119" s="31" t="str">
        <f t="shared" si="4"/>
        <v>C:\Users\jilma\OneDrive\Documentos\AGS\2016_BASE_031\Imagenes\109245238.tif</v>
      </c>
      <c r="C119" s="15" t="s">
        <v>843</v>
      </c>
      <c r="D119" s="15" t="s">
        <v>32</v>
      </c>
      <c r="E119" s="15" t="s">
        <v>844</v>
      </c>
      <c r="F119" s="15" t="s">
        <v>1437</v>
      </c>
      <c r="G119" s="15" t="s">
        <v>88</v>
      </c>
      <c r="H119" s="15" t="s">
        <v>1449</v>
      </c>
      <c r="I119" s="15" t="s">
        <v>845</v>
      </c>
      <c r="J119" s="15" t="s">
        <v>59</v>
      </c>
      <c r="K119" s="27">
        <v>2464</v>
      </c>
      <c r="L119" s="28">
        <v>42023</v>
      </c>
      <c r="M119" s="32">
        <f t="shared" si="3"/>
        <v>2.8333333333333335</v>
      </c>
      <c r="N119" s="15" t="s">
        <v>846</v>
      </c>
      <c r="O119" s="15" t="s">
        <v>61</v>
      </c>
      <c r="P119" s="15" t="s">
        <v>39</v>
      </c>
      <c r="Q119" s="28">
        <v>42108</v>
      </c>
      <c r="R119" s="15" t="s">
        <v>512</v>
      </c>
      <c r="S119" s="28">
        <v>42200</v>
      </c>
      <c r="T119" s="28" t="s">
        <v>47</v>
      </c>
      <c r="U119" s="28" t="s">
        <v>47</v>
      </c>
      <c r="V119" s="15" t="s">
        <v>788</v>
      </c>
      <c r="W119" s="26" t="s">
        <v>1420</v>
      </c>
      <c r="X119" s="15" t="s">
        <v>47</v>
      </c>
      <c r="Y119" s="15" t="s">
        <v>847</v>
      </c>
      <c r="Z119" s="29">
        <v>41948</v>
      </c>
      <c r="AA119" s="15" t="s">
        <v>47</v>
      </c>
      <c r="AB119" s="15" t="s">
        <v>47</v>
      </c>
      <c r="AC119" s="15" t="s">
        <v>47</v>
      </c>
      <c r="AD119" s="15" t="s">
        <v>47</v>
      </c>
      <c r="AE119" s="26" t="s">
        <v>47</v>
      </c>
      <c r="AF119" s="15" t="s">
        <v>65</v>
      </c>
      <c r="AG119" s="15" t="s">
        <v>66</v>
      </c>
      <c r="AH119" s="15" t="s">
        <v>67</v>
      </c>
      <c r="AI119" s="15" t="s">
        <v>136</v>
      </c>
      <c r="AJ119" s="15" t="s">
        <v>52</v>
      </c>
      <c r="AK119" s="30" t="s">
        <v>1470</v>
      </c>
      <c r="AL119" s="30" t="s">
        <v>1629</v>
      </c>
      <c r="AM119" s="30" t="s">
        <v>1470</v>
      </c>
      <c r="AN119" s="30" t="s">
        <v>1445</v>
      </c>
      <c r="AO119" s="30" t="s">
        <v>1444</v>
      </c>
      <c r="AP119" s="30" t="s">
        <v>1470</v>
      </c>
      <c r="AQ119" s="30" t="s">
        <v>1470</v>
      </c>
      <c r="AR119" s="30" t="s">
        <v>1470</v>
      </c>
      <c r="AS119" s="30" t="s">
        <v>1470</v>
      </c>
      <c r="AT119" s="30" t="s">
        <v>1470</v>
      </c>
      <c r="AU119" s="30" t="s">
        <v>1470</v>
      </c>
      <c r="AV119" s="30" t="s">
        <v>1470</v>
      </c>
      <c r="AW119" s="30" t="s">
        <v>1470</v>
      </c>
      <c r="AX119" s="30" t="s">
        <v>1470</v>
      </c>
      <c r="AY119" s="30" t="s">
        <v>1470</v>
      </c>
      <c r="AZ119" s="30" t="s">
        <v>1470</v>
      </c>
      <c r="BA119" s="30" t="s">
        <v>1470</v>
      </c>
      <c r="BB119" s="30" t="s">
        <v>1470</v>
      </c>
      <c r="BC119" s="30" t="s">
        <v>1470</v>
      </c>
      <c r="BD119" s="30" t="s">
        <v>1470</v>
      </c>
      <c r="BE119" s="30" t="s">
        <v>1470</v>
      </c>
      <c r="BF119" s="30" t="s">
        <v>1470</v>
      </c>
      <c r="BG119" s="30" t="s">
        <v>1470</v>
      </c>
      <c r="BH119" s="30" t="s">
        <v>1470</v>
      </c>
      <c r="BI119" s="30" t="s">
        <v>1470</v>
      </c>
      <c r="BJ119" s="30" t="s">
        <v>1470</v>
      </c>
      <c r="BK119" s="30" t="s">
        <v>1470</v>
      </c>
      <c r="BL119" s="30" t="s">
        <v>1470</v>
      </c>
      <c r="BM119" s="30" t="s">
        <v>1470</v>
      </c>
      <c r="BN119" s="30" t="s">
        <v>1470</v>
      </c>
      <c r="BO119" s="30" t="s">
        <v>1470</v>
      </c>
      <c r="BP119" s="30" t="s">
        <v>1470</v>
      </c>
      <c r="BQ119" s="30" t="s">
        <v>1470</v>
      </c>
      <c r="BR119" s="30" t="s">
        <v>1444</v>
      </c>
      <c r="BS119" s="30" t="s">
        <v>1470</v>
      </c>
      <c r="BT119" s="30" t="s">
        <v>1470</v>
      </c>
      <c r="BU119" s="30" t="s">
        <v>1470</v>
      </c>
      <c r="BV119" s="30" t="s">
        <v>1470</v>
      </c>
      <c r="BW119" s="30" t="s">
        <v>1470</v>
      </c>
      <c r="BX119" s="30" t="s">
        <v>1470</v>
      </c>
    </row>
    <row r="120" spans="1:76" x14ac:dyDescent="0.2">
      <c r="A120" s="26">
        <v>109408415</v>
      </c>
      <c r="B120" s="31" t="str">
        <f t="shared" si="4"/>
        <v>C:\Users\jilma\OneDrive\Documentos\AGS\2016_BASE_031\Imagenes\109408415.tif</v>
      </c>
      <c r="C120" s="15" t="s">
        <v>848</v>
      </c>
      <c r="D120" s="15" t="s">
        <v>32</v>
      </c>
      <c r="E120" s="15" t="s">
        <v>844</v>
      </c>
      <c r="F120" s="15" t="s">
        <v>1437</v>
      </c>
      <c r="G120" s="15" t="s">
        <v>88</v>
      </c>
      <c r="H120" s="15" t="s">
        <v>1449</v>
      </c>
      <c r="I120" s="15" t="s">
        <v>845</v>
      </c>
      <c r="J120" s="15" t="s">
        <v>59</v>
      </c>
      <c r="K120" s="27">
        <v>30800</v>
      </c>
      <c r="L120" s="28">
        <v>42059</v>
      </c>
      <c r="M120" s="32">
        <f t="shared" si="3"/>
        <v>1.6666666666666667</v>
      </c>
      <c r="N120" s="15" t="s">
        <v>849</v>
      </c>
      <c r="O120" s="15" t="s">
        <v>61</v>
      </c>
      <c r="P120" s="15" t="s">
        <v>39</v>
      </c>
      <c r="Q120" s="28">
        <v>42109</v>
      </c>
      <c r="R120" s="15" t="s">
        <v>512</v>
      </c>
      <c r="S120" s="28">
        <v>42200</v>
      </c>
      <c r="T120" s="28" t="s">
        <v>47</v>
      </c>
      <c r="U120" s="28" t="s">
        <v>47</v>
      </c>
      <c r="V120" s="15" t="s">
        <v>788</v>
      </c>
      <c r="W120" s="26" t="s">
        <v>1420</v>
      </c>
      <c r="X120" s="15" t="s">
        <v>47</v>
      </c>
      <c r="Y120" s="15" t="s">
        <v>850</v>
      </c>
      <c r="Z120" s="29">
        <v>41940</v>
      </c>
      <c r="AA120" s="15" t="s">
        <v>47</v>
      </c>
      <c r="AB120" s="15" t="s">
        <v>47</v>
      </c>
      <c r="AC120" s="15" t="s">
        <v>47</v>
      </c>
      <c r="AD120" s="15" t="s">
        <v>47</v>
      </c>
      <c r="AE120" s="26" t="s">
        <v>47</v>
      </c>
      <c r="AF120" s="15" t="s">
        <v>851</v>
      </c>
      <c r="AG120" s="15" t="s">
        <v>66</v>
      </c>
      <c r="AH120" s="15" t="s">
        <v>852</v>
      </c>
      <c r="AI120" s="15" t="s">
        <v>136</v>
      </c>
      <c r="AJ120" s="15" t="s">
        <v>52</v>
      </c>
      <c r="AK120" s="30" t="s">
        <v>1470</v>
      </c>
      <c r="AL120" s="30" t="s">
        <v>1629</v>
      </c>
      <c r="AM120" s="30" t="s">
        <v>1470</v>
      </c>
      <c r="AN120" s="30" t="s">
        <v>1445</v>
      </c>
      <c r="AO120" s="30" t="s">
        <v>1444</v>
      </c>
      <c r="AP120" s="30" t="s">
        <v>1470</v>
      </c>
      <c r="AQ120" s="30" t="s">
        <v>1470</v>
      </c>
      <c r="AR120" s="30" t="s">
        <v>1470</v>
      </c>
      <c r="AS120" s="30" t="s">
        <v>1470</v>
      </c>
      <c r="AT120" s="30" t="s">
        <v>1470</v>
      </c>
      <c r="AU120" s="30" t="s">
        <v>1470</v>
      </c>
      <c r="AV120" s="30" t="s">
        <v>1470</v>
      </c>
      <c r="AW120" s="30" t="s">
        <v>1470</v>
      </c>
      <c r="AX120" s="30" t="s">
        <v>1470</v>
      </c>
      <c r="AY120" s="30" t="s">
        <v>1470</v>
      </c>
      <c r="AZ120" s="30" t="s">
        <v>1470</v>
      </c>
      <c r="BA120" s="30" t="s">
        <v>1470</v>
      </c>
      <c r="BB120" s="30" t="s">
        <v>1470</v>
      </c>
      <c r="BC120" s="30" t="s">
        <v>1470</v>
      </c>
      <c r="BD120" s="30" t="s">
        <v>1470</v>
      </c>
      <c r="BE120" s="30" t="s">
        <v>1470</v>
      </c>
      <c r="BF120" s="30" t="s">
        <v>1470</v>
      </c>
      <c r="BG120" s="30" t="s">
        <v>1470</v>
      </c>
      <c r="BH120" s="30" t="s">
        <v>1470</v>
      </c>
      <c r="BI120" s="30" t="s">
        <v>1470</v>
      </c>
      <c r="BJ120" s="30" t="s">
        <v>1470</v>
      </c>
      <c r="BK120" s="30" t="s">
        <v>1470</v>
      </c>
      <c r="BL120" s="30" t="s">
        <v>1470</v>
      </c>
      <c r="BM120" s="30" t="s">
        <v>1470</v>
      </c>
      <c r="BN120" s="30" t="s">
        <v>1470</v>
      </c>
      <c r="BO120" s="30" t="s">
        <v>1470</v>
      </c>
      <c r="BP120" s="30" t="s">
        <v>1470</v>
      </c>
      <c r="BQ120" s="30" t="s">
        <v>1470</v>
      </c>
      <c r="BR120" s="30" t="s">
        <v>1444</v>
      </c>
      <c r="BS120" s="30" t="s">
        <v>1470</v>
      </c>
      <c r="BT120" s="30" t="s">
        <v>1470</v>
      </c>
      <c r="BU120" s="30" t="s">
        <v>1470</v>
      </c>
      <c r="BV120" s="30" t="s">
        <v>1470</v>
      </c>
      <c r="BW120" s="30" t="s">
        <v>1470</v>
      </c>
      <c r="BX120" s="30" t="s">
        <v>1470</v>
      </c>
    </row>
    <row r="121" spans="1:76" x14ac:dyDescent="0.2">
      <c r="A121" s="26">
        <v>109453747</v>
      </c>
      <c r="B121" s="31" t="str">
        <f t="shared" si="4"/>
        <v>C:\Users\jilma\OneDrive\Documentos\AGS\2016_BASE_031\Imagenes\109453747.tif</v>
      </c>
      <c r="C121" s="15" t="s">
        <v>853</v>
      </c>
      <c r="D121" s="15" t="s">
        <v>32</v>
      </c>
      <c r="E121" s="15" t="s">
        <v>844</v>
      </c>
      <c r="F121" s="15" t="s">
        <v>1437</v>
      </c>
      <c r="G121" s="15" t="s">
        <v>574</v>
      </c>
      <c r="H121" s="15" t="s">
        <v>1453</v>
      </c>
      <c r="I121" s="15" t="s">
        <v>756</v>
      </c>
      <c r="J121" s="15" t="s">
        <v>59</v>
      </c>
      <c r="K121" s="27">
        <v>30800</v>
      </c>
      <c r="L121" s="28">
        <v>42065</v>
      </c>
      <c r="M121" s="32">
        <f t="shared" si="3"/>
        <v>1.4666666666666666</v>
      </c>
      <c r="N121" s="15" t="s">
        <v>854</v>
      </c>
      <c r="O121" s="15" t="s">
        <v>61</v>
      </c>
      <c r="P121" s="15" t="s">
        <v>39</v>
      </c>
      <c r="Q121" s="28">
        <v>42109</v>
      </c>
      <c r="R121" s="15" t="s">
        <v>512</v>
      </c>
      <c r="S121" s="28">
        <v>42200</v>
      </c>
      <c r="T121" s="28" t="s">
        <v>47</v>
      </c>
      <c r="U121" s="28" t="s">
        <v>47</v>
      </c>
      <c r="V121" s="15" t="s">
        <v>788</v>
      </c>
      <c r="W121" s="26" t="s">
        <v>1420</v>
      </c>
      <c r="X121" s="15" t="s">
        <v>47</v>
      </c>
      <c r="Y121" s="15" t="s">
        <v>855</v>
      </c>
      <c r="Z121" s="29">
        <v>42054</v>
      </c>
      <c r="AA121" s="15" t="s">
        <v>47</v>
      </c>
      <c r="AB121" s="15" t="s">
        <v>47</v>
      </c>
      <c r="AC121" s="15" t="s">
        <v>47</v>
      </c>
      <c r="AD121" s="15" t="s">
        <v>47</v>
      </c>
      <c r="AE121" s="26" t="s">
        <v>47</v>
      </c>
      <c r="AF121" s="15" t="s">
        <v>856</v>
      </c>
      <c r="AG121" s="15" t="s">
        <v>66</v>
      </c>
      <c r="AH121" s="15" t="s">
        <v>857</v>
      </c>
      <c r="AI121" s="15" t="s">
        <v>136</v>
      </c>
      <c r="AJ121" s="15" t="s">
        <v>52</v>
      </c>
      <c r="AK121" s="30" t="s">
        <v>1470</v>
      </c>
      <c r="AL121" s="30" t="s">
        <v>1629</v>
      </c>
      <c r="AM121" s="30" t="s">
        <v>1470</v>
      </c>
      <c r="AN121" s="30" t="s">
        <v>1445</v>
      </c>
      <c r="AO121" s="30" t="s">
        <v>1444</v>
      </c>
      <c r="AP121" s="30" t="s">
        <v>1470</v>
      </c>
      <c r="AQ121" s="30" t="s">
        <v>1470</v>
      </c>
      <c r="AR121" s="30" t="s">
        <v>1470</v>
      </c>
      <c r="AS121" s="30" t="s">
        <v>1470</v>
      </c>
      <c r="AT121" s="30" t="s">
        <v>1470</v>
      </c>
      <c r="AU121" s="30" t="s">
        <v>1470</v>
      </c>
      <c r="AV121" s="30" t="s">
        <v>1470</v>
      </c>
      <c r="AW121" s="30" t="s">
        <v>1470</v>
      </c>
      <c r="AX121" s="30" t="s">
        <v>1470</v>
      </c>
      <c r="AY121" s="30" t="s">
        <v>1470</v>
      </c>
      <c r="AZ121" s="30" t="s">
        <v>1470</v>
      </c>
      <c r="BA121" s="30" t="s">
        <v>1470</v>
      </c>
      <c r="BB121" s="30" t="s">
        <v>1470</v>
      </c>
      <c r="BC121" s="30" t="s">
        <v>1470</v>
      </c>
      <c r="BD121" s="30" t="s">
        <v>1470</v>
      </c>
      <c r="BE121" s="30" t="s">
        <v>1470</v>
      </c>
      <c r="BF121" s="30" t="s">
        <v>1470</v>
      </c>
      <c r="BG121" s="30" t="s">
        <v>1470</v>
      </c>
      <c r="BH121" s="30" t="s">
        <v>1470</v>
      </c>
      <c r="BI121" s="30" t="s">
        <v>1470</v>
      </c>
      <c r="BJ121" s="30" t="s">
        <v>1470</v>
      </c>
      <c r="BK121" s="30" t="s">
        <v>1470</v>
      </c>
      <c r="BL121" s="30" t="s">
        <v>1470</v>
      </c>
      <c r="BM121" s="30" t="s">
        <v>1470</v>
      </c>
      <c r="BN121" s="30" t="s">
        <v>1470</v>
      </c>
      <c r="BO121" s="30" t="s">
        <v>1470</v>
      </c>
      <c r="BP121" s="30" t="s">
        <v>1470</v>
      </c>
      <c r="BQ121" s="30" t="s">
        <v>1470</v>
      </c>
      <c r="BR121" s="30" t="s">
        <v>1444</v>
      </c>
      <c r="BS121" s="30" t="s">
        <v>1470</v>
      </c>
      <c r="BT121" s="30" t="s">
        <v>1470</v>
      </c>
      <c r="BU121" s="30" t="s">
        <v>1470</v>
      </c>
      <c r="BV121" s="30" t="s">
        <v>1470</v>
      </c>
      <c r="BW121" s="30" t="s">
        <v>1470</v>
      </c>
      <c r="BX121" s="30" t="s">
        <v>1470</v>
      </c>
    </row>
    <row r="122" spans="1:76" x14ac:dyDescent="0.2">
      <c r="A122" s="26">
        <v>109493680</v>
      </c>
      <c r="B122" s="31" t="str">
        <f t="shared" si="4"/>
        <v>C:\Users\jilma\OneDrive\Documentos\AGS\2016_BASE_031\Imagenes\109493680.tif</v>
      </c>
      <c r="C122" s="15" t="s">
        <v>858</v>
      </c>
      <c r="D122" s="15" t="s">
        <v>53</v>
      </c>
      <c r="E122" s="15" t="s">
        <v>844</v>
      </c>
      <c r="F122" s="15" t="s">
        <v>1437</v>
      </c>
      <c r="G122" s="15" t="s">
        <v>106</v>
      </c>
      <c r="H122" s="15" t="s">
        <v>1450</v>
      </c>
      <c r="I122" s="15" t="s">
        <v>845</v>
      </c>
      <c r="J122" s="15" t="s">
        <v>59</v>
      </c>
      <c r="K122" s="27">
        <v>30800</v>
      </c>
      <c r="L122" s="28">
        <v>42051</v>
      </c>
      <c r="M122" s="32">
        <f t="shared" si="3"/>
        <v>1.9333333333333333</v>
      </c>
      <c r="N122" s="15" t="s">
        <v>859</v>
      </c>
      <c r="O122" s="15" t="s">
        <v>61</v>
      </c>
      <c r="P122" s="15" t="s">
        <v>39</v>
      </c>
      <c r="Q122" s="28">
        <v>42109</v>
      </c>
      <c r="R122" s="15" t="s">
        <v>512</v>
      </c>
      <c r="S122" s="28">
        <v>42200</v>
      </c>
      <c r="T122" s="28" t="s">
        <v>47</v>
      </c>
      <c r="U122" s="28" t="s">
        <v>47</v>
      </c>
      <c r="V122" s="15" t="s">
        <v>788</v>
      </c>
      <c r="W122" s="26" t="s">
        <v>1420</v>
      </c>
      <c r="X122" s="15" t="s">
        <v>47</v>
      </c>
      <c r="Y122" s="15" t="s">
        <v>860</v>
      </c>
      <c r="Z122" s="29">
        <v>41885</v>
      </c>
      <c r="AA122" s="15" t="s">
        <v>47</v>
      </c>
      <c r="AB122" s="15" t="s">
        <v>47</v>
      </c>
      <c r="AC122" s="15" t="s">
        <v>47</v>
      </c>
      <c r="AD122" s="15" t="s">
        <v>47</v>
      </c>
      <c r="AE122" s="26" t="s">
        <v>47</v>
      </c>
      <c r="AF122" s="15" t="s">
        <v>861</v>
      </c>
      <c r="AG122" s="15" t="s">
        <v>66</v>
      </c>
      <c r="AH122" s="15" t="s">
        <v>862</v>
      </c>
      <c r="AI122" s="15" t="s">
        <v>136</v>
      </c>
      <c r="AJ122" s="15" t="s">
        <v>52</v>
      </c>
      <c r="AK122" s="30" t="s">
        <v>1470</v>
      </c>
      <c r="AL122" s="30" t="s">
        <v>1629</v>
      </c>
      <c r="AM122" s="30" t="s">
        <v>1470</v>
      </c>
      <c r="AN122" s="30" t="s">
        <v>1445</v>
      </c>
      <c r="AO122" s="30" t="s">
        <v>1444</v>
      </c>
      <c r="AP122" s="30" t="s">
        <v>1470</v>
      </c>
      <c r="AQ122" s="30" t="s">
        <v>1470</v>
      </c>
      <c r="AR122" s="30" t="s">
        <v>1470</v>
      </c>
      <c r="AS122" s="30" t="s">
        <v>1470</v>
      </c>
      <c r="AT122" s="30" t="s">
        <v>1470</v>
      </c>
      <c r="AU122" s="30" t="s">
        <v>1470</v>
      </c>
      <c r="AV122" s="30" t="s">
        <v>1470</v>
      </c>
      <c r="AW122" s="30" t="s">
        <v>1470</v>
      </c>
      <c r="AX122" s="30" t="s">
        <v>1470</v>
      </c>
      <c r="AY122" s="30" t="s">
        <v>1470</v>
      </c>
      <c r="AZ122" s="30" t="s">
        <v>1470</v>
      </c>
      <c r="BA122" s="30" t="s">
        <v>1470</v>
      </c>
      <c r="BB122" s="30" t="s">
        <v>1470</v>
      </c>
      <c r="BC122" s="30" t="s">
        <v>1470</v>
      </c>
      <c r="BD122" s="30" t="s">
        <v>1470</v>
      </c>
      <c r="BE122" s="30" t="s">
        <v>1470</v>
      </c>
      <c r="BF122" s="30" t="s">
        <v>1470</v>
      </c>
      <c r="BG122" s="30" t="s">
        <v>1470</v>
      </c>
      <c r="BH122" s="30" t="s">
        <v>1470</v>
      </c>
      <c r="BI122" s="30" t="s">
        <v>1470</v>
      </c>
      <c r="BJ122" s="30" t="s">
        <v>1470</v>
      </c>
      <c r="BK122" s="30" t="s">
        <v>1470</v>
      </c>
      <c r="BL122" s="30" t="s">
        <v>1470</v>
      </c>
      <c r="BM122" s="30" t="s">
        <v>1470</v>
      </c>
      <c r="BN122" s="30" t="s">
        <v>1470</v>
      </c>
      <c r="BO122" s="30" t="s">
        <v>1470</v>
      </c>
      <c r="BP122" s="30" t="s">
        <v>1470</v>
      </c>
      <c r="BQ122" s="30" t="s">
        <v>1470</v>
      </c>
      <c r="BR122" s="30" t="s">
        <v>1444</v>
      </c>
      <c r="BS122" s="30" t="s">
        <v>1470</v>
      </c>
      <c r="BT122" s="30" t="s">
        <v>1470</v>
      </c>
      <c r="BU122" s="30" t="s">
        <v>1470</v>
      </c>
      <c r="BV122" s="30" t="s">
        <v>1470</v>
      </c>
      <c r="BW122" s="30" t="s">
        <v>1470</v>
      </c>
      <c r="BX122" s="30" t="s">
        <v>1470</v>
      </c>
    </row>
    <row r="123" spans="1:76" x14ac:dyDescent="0.2">
      <c r="A123" s="26">
        <v>108531225</v>
      </c>
      <c r="B123" s="31" t="str">
        <f t="shared" si="4"/>
        <v>C:\Users\jilma\OneDrive\Documentos\AGS\2016_BASE_031\Imagenes\108531225.tif</v>
      </c>
      <c r="C123" s="15" t="s">
        <v>863</v>
      </c>
      <c r="D123" s="15" t="s">
        <v>32</v>
      </c>
      <c r="E123" s="15" t="s">
        <v>844</v>
      </c>
      <c r="F123" s="15" t="s">
        <v>1437</v>
      </c>
      <c r="G123" s="15" t="s">
        <v>88</v>
      </c>
      <c r="H123" s="15" t="s">
        <v>1449</v>
      </c>
      <c r="I123" s="15" t="s">
        <v>756</v>
      </c>
      <c r="J123" s="15" t="s">
        <v>59</v>
      </c>
      <c r="K123" s="27">
        <v>30800</v>
      </c>
      <c r="L123" s="28">
        <v>42009</v>
      </c>
      <c r="M123" s="32">
        <f t="shared" si="3"/>
        <v>2.3333333333333335</v>
      </c>
      <c r="N123" s="15" t="s">
        <v>864</v>
      </c>
      <c r="O123" s="15" t="s">
        <v>61</v>
      </c>
      <c r="P123" s="15" t="s">
        <v>39</v>
      </c>
      <c r="Q123" s="28">
        <v>42079</v>
      </c>
      <c r="R123" s="15" t="s">
        <v>184</v>
      </c>
      <c r="S123" s="28">
        <v>42173</v>
      </c>
      <c r="T123" s="28" t="s">
        <v>47</v>
      </c>
      <c r="U123" s="28" t="s">
        <v>47</v>
      </c>
      <c r="V123" s="15" t="s">
        <v>484</v>
      </c>
      <c r="W123" s="26" t="s">
        <v>1420</v>
      </c>
      <c r="X123" s="15" t="s">
        <v>47</v>
      </c>
      <c r="Y123" s="15" t="s">
        <v>865</v>
      </c>
      <c r="Z123" s="29">
        <v>41944</v>
      </c>
      <c r="AA123" s="15" t="s">
        <v>47</v>
      </c>
      <c r="AB123" s="15" t="s">
        <v>47</v>
      </c>
      <c r="AC123" s="15" t="s">
        <v>47</v>
      </c>
      <c r="AD123" s="15" t="s">
        <v>47</v>
      </c>
      <c r="AE123" s="26" t="s">
        <v>47</v>
      </c>
      <c r="AF123" s="15" t="s">
        <v>866</v>
      </c>
      <c r="AG123" s="15" t="s">
        <v>66</v>
      </c>
      <c r="AH123" s="15" t="s">
        <v>867</v>
      </c>
      <c r="AI123" s="15" t="s">
        <v>136</v>
      </c>
      <c r="AJ123" s="15" t="s">
        <v>52</v>
      </c>
      <c r="AK123" s="30" t="s">
        <v>1470</v>
      </c>
      <c r="AL123" s="30" t="s">
        <v>1629</v>
      </c>
      <c r="AM123" s="30" t="s">
        <v>1470</v>
      </c>
      <c r="AN123" s="30" t="s">
        <v>1445</v>
      </c>
      <c r="AO123" s="30" t="s">
        <v>1444</v>
      </c>
      <c r="AP123" s="30" t="s">
        <v>1470</v>
      </c>
      <c r="AQ123" s="30" t="s">
        <v>1470</v>
      </c>
      <c r="AR123" s="30" t="s">
        <v>1470</v>
      </c>
      <c r="AS123" s="30" t="s">
        <v>1470</v>
      </c>
      <c r="AT123" s="30" t="s">
        <v>1470</v>
      </c>
      <c r="AU123" s="30" t="s">
        <v>1470</v>
      </c>
      <c r="AV123" s="30" t="s">
        <v>1470</v>
      </c>
      <c r="AW123" s="30" t="s">
        <v>1470</v>
      </c>
      <c r="AX123" s="30" t="s">
        <v>1470</v>
      </c>
      <c r="AY123" s="30" t="s">
        <v>1470</v>
      </c>
      <c r="AZ123" s="30" t="s">
        <v>1470</v>
      </c>
      <c r="BA123" s="30" t="s">
        <v>1470</v>
      </c>
      <c r="BB123" s="30" t="s">
        <v>1470</v>
      </c>
      <c r="BC123" s="30" t="s">
        <v>1470</v>
      </c>
      <c r="BD123" s="30" t="s">
        <v>1470</v>
      </c>
      <c r="BE123" s="30" t="s">
        <v>1470</v>
      </c>
      <c r="BF123" s="30" t="s">
        <v>1470</v>
      </c>
      <c r="BG123" s="30" t="s">
        <v>1470</v>
      </c>
      <c r="BH123" s="30" t="s">
        <v>1470</v>
      </c>
      <c r="BI123" s="30" t="s">
        <v>1470</v>
      </c>
      <c r="BJ123" s="30" t="s">
        <v>1470</v>
      </c>
      <c r="BK123" s="30" t="s">
        <v>1470</v>
      </c>
      <c r="BL123" s="30" t="s">
        <v>1470</v>
      </c>
      <c r="BM123" s="30" t="s">
        <v>1470</v>
      </c>
      <c r="BN123" s="30" t="s">
        <v>1470</v>
      </c>
      <c r="BO123" s="30" t="s">
        <v>1470</v>
      </c>
      <c r="BP123" s="30" t="s">
        <v>1470</v>
      </c>
      <c r="BQ123" s="30" t="s">
        <v>1470</v>
      </c>
      <c r="BR123" s="30" t="s">
        <v>1444</v>
      </c>
      <c r="BS123" s="30" t="s">
        <v>1470</v>
      </c>
      <c r="BT123" s="30" t="s">
        <v>1470</v>
      </c>
      <c r="BU123" s="30" t="s">
        <v>1470</v>
      </c>
      <c r="BV123" s="30" t="s">
        <v>1470</v>
      </c>
      <c r="BW123" s="30" t="s">
        <v>1470</v>
      </c>
      <c r="BX123" s="30" t="s">
        <v>1470</v>
      </c>
    </row>
    <row r="124" spans="1:76" x14ac:dyDescent="0.2">
      <c r="A124" s="26">
        <v>108732245</v>
      </c>
      <c r="B124" s="31" t="str">
        <f t="shared" si="4"/>
        <v>C:\Users\jilma\OneDrive\Documentos\AGS\2016_BASE_031\Imagenes\108732245.tif</v>
      </c>
      <c r="C124" s="15" t="s">
        <v>182</v>
      </c>
      <c r="D124" s="15" t="s">
        <v>32</v>
      </c>
      <c r="E124" s="15" t="s">
        <v>844</v>
      </c>
      <c r="F124" s="15" t="s">
        <v>1437</v>
      </c>
      <c r="G124" s="15" t="s">
        <v>88</v>
      </c>
      <c r="H124" s="15" t="s">
        <v>1449</v>
      </c>
      <c r="I124" s="15" t="s">
        <v>123</v>
      </c>
      <c r="J124" s="15" t="s">
        <v>59</v>
      </c>
      <c r="K124" s="27">
        <v>61600</v>
      </c>
      <c r="L124" s="28">
        <v>41990</v>
      </c>
      <c r="M124" s="32">
        <f t="shared" si="3"/>
        <v>2.9666666666666668</v>
      </c>
      <c r="N124" s="15" t="s">
        <v>183</v>
      </c>
      <c r="O124" s="15" t="s">
        <v>61</v>
      </c>
      <c r="P124" s="15" t="s">
        <v>39</v>
      </c>
      <c r="Q124" s="28">
        <v>42079</v>
      </c>
      <c r="R124" s="15" t="s">
        <v>184</v>
      </c>
      <c r="S124" s="28">
        <v>42173</v>
      </c>
      <c r="T124" s="28" t="s">
        <v>47</v>
      </c>
      <c r="U124" s="28" t="s">
        <v>47</v>
      </c>
      <c r="V124" s="15" t="s">
        <v>185</v>
      </c>
      <c r="W124" s="26" t="s">
        <v>1420</v>
      </c>
      <c r="X124" s="15" t="s">
        <v>47</v>
      </c>
      <c r="Y124" s="15" t="s">
        <v>186</v>
      </c>
      <c r="Z124" s="29">
        <v>41976</v>
      </c>
      <c r="AA124" s="15" t="s">
        <v>47</v>
      </c>
      <c r="AB124" s="15" t="s">
        <v>47</v>
      </c>
      <c r="AC124" s="15" t="s">
        <v>47</v>
      </c>
      <c r="AD124" s="15" t="s">
        <v>47</v>
      </c>
      <c r="AE124" s="26" t="s">
        <v>47</v>
      </c>
      <c r="AF124" s="15" t="s">
        <v>187</v>
      </c>
      <c r="AG124" s="15" t="s">
        <v>66</v>
      </c>
      <c r="AH124" s="15" t="s">
        <v>188</v>
      </c>
      <c r="AI124" s="15" t="s">
        <v>136</v>
      </c>
      <c r="AJ124" s="15" t="s">
        <v>52</v>
      </c>
      <c r="AK124" s="30" t="s">
        <v>1470</v>
      </c>
      <c r="AL124" s="30" t="s">
        <v>1629</v>
      </c>
      <c r="AM124" s="30" t="s">
        <v>1470</v>
      </c>
      <c r="AN124" s="30" t="s">
        <v>1445</v>
      </c>
      <c r="AO124" s="30" t="s">
        <v>1444</v>
      </c>
      <c r="AP124" s="30" t="s">
        <v>1470</v>
      </c>
      <c r="AQ124" s="30" t="s">
        <v>1470</v>
      </c>
      <c r="AR124" s="30" t="s">
        <v>1470</v>
      </c>
      <c r="AS124" s="30" t="s">
        <v>1470</v>
      </c>
      <c r="AT124" s="30" t="s">
        <v>1470</v>
      </c>
      <c r="AU124" s="30" t="s">
        <v>1470</v>
      </c>
      <c r="AV124" s="30" t="s">
        <v>1470</v>
      </c>
      <c r="AW124" s="30" t="s">
        <v>1470</v>
      </c>
      <c r="AX124" s="30" t="s">
        <v>1470</v>
      </c>
      <c r="AY124" s="30" t="s">
        <v>1470</v>
      </c>
      <c r="AZ124" s="30" t="s">
        <v>1470</v>
      </c>
      <c r="BA124" s="30" t="s">
        <v>1470</v>
      </c>
      <c r="BB124" s="30" t="s">
        <v>1470</v>
      </c>
      <c r="BC124" s="30" t="s">
        <v>1470</v>
      </c>
      <c r="BD124" s="30" t="s">
        <v>1470</v>
      </c>
      <c r="BE124" s="30" t="s">
        <v>1470</v>
      </c>
      <c r="BF124" s="30" t="s">
        <v>1470</v>
      </c>
      <c r="BG124" s="30" t="s">
        <v>1470</v>
      </c>
      <c r="BH124" s="30" t="s">
        <v>1470</v>
      </c>
      <c r="BI124" s="30" t="s">
        <v>1470</v>
      </c>
      <c r="BJ124" s="30" t="s">
        <v>1470</v>
      </c>
      <c r="BK124" s="30" t="s">
        <v>1470</v>
      </c>
      <c r="BL124" s="30" t="s">
        <v>1470</v>
      </c>
      <c r="BM124" s="30" t="s">
        <v>1470</v>
      </c>
      <c r="BN124" s="30" t="s">
        <v>1470</v>
      </c>
      <c r="BO124" s="30" t="s">
        <v>1470</v>
      </c>
      <c r="BP124" s="30" t="s">
        <v>1470</v>
      </c>
      <c r="BQ124" s="30" t="s">
        <v>1470</v>
      </c>
      <c r="BR124" s="30" t="s">
        <v>1444</v>
      </c>
      <c r="BS124" s="30" t="s">
        <v>1470</v>
      </c>
      <c r="BT124" s="30" t="s">
        <v>1470</v>
      </c>
      <c r="BU124" s="30" t="s">
        <v>1470</v>
      </c>
      <c r="BV124" s="30" t="s">
        <v>1470</v>
      </c>
      <c r="BW124" s="30" t="s">
        <v>1470</v>
      </c>
      <c r="BX124" s="30" t="s">
        <v>1470</v>
      </c>
    </row>
    <row r="125" spans="1:76" x14ac:dyDescent="0.2">
      <c r="A125" s="26">
        <v>110821340</v>
      </c>
      <c r="B125" s="31" t="str">
        <f t="shared" si="4"/>
        <v>C:\Users\jilma\OneDrive\Documentos\AGS\2016_BASE_031\Imagenes\110821340.tif</v>
      </c>
      <c r="C125" s="15" t="s">
        <v>868</v>
      </c>
      <c r="D125" s="15" t="s">
        <v>32</v>
      </c>
      <c r="E125" s="15" t="s">
        <v>844</v>
      </c>
      <c r="F125" s="15" t="s">
        <v>1437</v>
      </c>
      <c r="G125" s="15" t="s">
        <v>88</v>
      </c>
      <c r="H125" s="15" t="s">
        <v>1449</v>
      </c>
      <c r="I125" s="15" t="s">
        <v>756</v>
      </c>
      <c r="J125" s="15" t="s">
        <v>59</v>
      </c>
      <c r="K125" s="27">
        <v>61600</v>
      </c>
      <c r="L125" s="28">
        <v>42095</v>
      </c>
      <c r="M125" s="32">
        <f t="shared" si="3"/>
        <v>2.5333333333333332</v>
      </c>
      <c r="N125" s="15" t="s">
        <v>869</v>
      </c>
      <c r="O125" s="15" t="s">
        <v>61</v>
      </c>
      <c r="P125" s="15" t="s">
        <v>39</v>
      </c>
      <c r="Q125" s="28">
        <v>42171</v>
      </c>
      <c r="R125" s="15" t="s">
        <v>870</v>
      </c>
      <c r="S125" s="28">
        <v>42249</v>
      </c>
      <c r="T125" s="28" t="s">
        <v>47</v>
      </c>
      <c r="U125" s="28" t="s">
        <v>47</v>
      </c>
      <c r="V125" s="15" t="s">
        <v>484</v>
      </c>
      <c r="W125" s="26" t="s">
        <v>1420</v>
      </c>
      <c r="X125" s="15" t="s">
        <v>47</v>
      </c>
      <c r="Y125" s="15" t="s">
        <v>871</v>
      </c>
      <c r="Z125" s="29">
        <v>41997</v>
      </c>
      <c r="AA125" s="15" t="s">
        <v>47</v>
      </c>
      <c r="AB125" s="15" t="s">
        <v>47</v>
      </c>
      <c r="AC125" s="15" t="s">
        <v>47</v>
      </c>
      <c r="AD125" s="15" t="s">
        <v>47</v>
      </c>
      <c r="AE125" s="26" t="s">
        <v>47</v>
      </c>
      <c r="AF125" s="15" t="s">
        <v>162</v>
      </c>
      <c r="AG125" s="15" t="s">
        <v>66</v>
      </c>
      <c r="AH125" s="15" t="s">
        <v>163</v>
      </c>
      <c r="AI125" s="15" t="s">
        <v>136</v>
      </c>
      <c r="AJ125" s="15" t="s">
        <v>52</v>
      </c>
      <c r="AK125" s="30" t="s">
        <v>1470</v>
      </c>
      <c r="AL125" s="30" t="s">
        <v>1629</v>
      </c>
      <c r="AM125" s="30" t="s">
        <v>1470</v>
      </c>
      <c r="AN125" s="30" t="s">
        <v>1445</v>
      </c>
      <c r="AO125" s="30" t="s">
        <v>1444</v>
      </c>
      <c r="AP125" s="30" t="s">
        <v>1470</v>
      </c>
      <c r="AQ125" s="30" t="s">
        <v>1470</v>
      </c>
      <c r="AR125" s="30" t="s">
        <v>1470</v>
      </c>
      <c r="AS125" s="30" t="s">
        <v>1470</v>
      </c>
      <c r="AT125" s="30" t="s">
        <v>1470</v>
      </c>
      <c r="AU125" s="30" t="s">
        <v>1470</v>
      </c>
      <c r="AV125" s="30" t="s">
        <v>1470</v>
      </c>
      <c r="AW125" s="30" t="s">
        <v>1470</v>
      </c>
      <c r="AX125" s="30" t="s">
        <v>1470</v>
      </c>
      <c r="AY125" s="30" t="s">
        <v>1470</v>
      </c>
      <c r="AZ125" s="30" t="s">
        <v>1470</v>
      </c>
      <c r="BA125" s="30" t="s">
        <v>1470</v>
      </c>
      <c r="BB125" s="30" t="s">
        <v>1470</v>
      </c>
      <c r="BC125" s="30" t="s">
        <v>1470</v>
      </c>
      <c r="BD125" s="30" t="s">
        <v>1470</v>
      </c>
      <c r="BE125" s="30" t="s">
        <v>1470</v>
      </c>
      <c r="BF125" s="30" t="s">
        <v>1470</v>
      </c>
      <c r="BG125" s="30" t="s">
        <v>1470</v>
      </c>
      <c r="BH125" s="30" t="s">
        <v>1470</v>
      </c>
      <c r="BI125" s="30" t="s">
        <v>1470</v>
      </c>
      <c r="BJ125" s="30" t="s">
        <v>1470</v>
      </c>
      <c r="BK125" s="30" t="s">
        <v>1470</v>
      </c>
      <c r="BL125" s="30" t="s">
        <v>1470</v>
      </c>
      <c r="BM125" s="30" t="s">
        <v>1470</v>
      </c>
      <c r="BN125" s="30" t="s">
        <v>1470</v>
      </c>
      <c r="BO125" s="30" t="s">
        <v>1470</v>
      </c>
      <c r="BP125" s="30" t="s">
        <v>1470</v>
      </c>
      <c r="BQ125" s="30" t="s">
        <v>1470</v>
      </c>
      <c r="BR125" s="30" t="s">
        <v>1444</v>
      </c>
      <c r="BS125" s="30" t="s">
        <v>1470</v>
      </c>
      <c r="BT125" s="30" t="s">
        <v>1470</v>
      </c>
      <c r="BU125" s="30" t="s">
        <v>1470</v>
      </c>
      <c r="BV125" s="30" t="s">
        <v>1470</v>
      </c>
      <c r="BW125" s="30" t="s">
        <v>1470</v>
      </c>
      <c r="BX125" s="30" t="s">
        <v>1470</v>
      </c>
    </row>
    <row r="126" spans="1:76" x14ac:dyDescent="0.2">
      <c r="A126" s="26">
        <v>110860004</v>
      </c>
      <c r="B126" s="31" t="str">
        <f t="shared" si="4"/>
        <v>C:\Users\jilma\OneDrive\Documentos\AGS\2016_BASE_031\Imagenes\110860004.tif</v>
      </c>
      <c r="C126" s="15" t="s">
        <v>872</v>
      </c>
      <c r="D126" s="15" t="s">
        <v>32</v>
      </c>
      <c r="E126" s="15" t="s">
        <v>844</v>
      </c>
      <c r="F126" s="15" t="s">
        <v>1437</v>
      </c>
      <c r="G126" s="15" t="s">
        <v>331</v>
      </c>
      <c r="H126" s="15" t="s">
        <v>1452</v>
      </c>
      <c r="I126" s="15" t="s">
        <v>756</v>
      </c>
      <c r="J126" s="15" t="s">
        <v>59</v>
      </c>
      <c r="K126" s="27">
        <v>30800</v>
      </c>
      <c r="L126" s="28">
        <v>42121</v>
      </c>
      <c r="M126" s="32">
        <f t="shared" si="3"/>
        <v>1.6666666666666667</v>
      </c>
      <c r="N126" s="15" t="s">
        <v>873</v>
      </c>
      <c r="O126" s="15" t="s">
        <v>61</v>
      </c>
      <c r="P126" s="15" t="s">
        <v>39</v>
      </c>
      <c r="Q126" s="28">
        <v>42171</v>
      </c>
      <c r="R126" s="15" t="s">
        <v>870</v>
      </c>
      <c r="S126" s="28">
        <v>42249</v>
      </c>
      <c r="T126" s="28" t="s">
        <v>47</v>
      </c>
      <c r="U126" s="28" t="s">
        <v>47</v>
      </c>
      <c r="V126" s="15" t="s">
        <v>484</v>
      </c>
      <c r="W126" s="26" t="s">
        <v>1420</v>
      </c>
      <c r="X126" s="15" t="s">
        <v>47</v>
      </c>
      <c r="Y126" s="15" t="s">
        <v>874</v>
      </c>
      <c r="Z126" s="29">
        <v>42109</v>
      </c>
      <c r="AA126" s="15" t="s">
        <v>47</v>
      </c>
      <c r="AB126" s="15" t="s">
        <v>47</v>
      </c>
      <c r="AC126" s="15" t="s">
        <v>47</v>
      </c>
      <c r="AD126" s="15" t="s">
        <v>47</v>
      </c>
      <c r="AE126" s="26" t="s">
        <v>47</v>
      </c>
      <c r="AF126" s="15" t="s">
        <v>875</v>
      </c>
      <c r="AG126" s="15" t="s">
        <v>66</v>
      </c>
      <c r="AH126" s="15" t="s">
        <v>876</v>
      </c>
      <c r="AI126" s="15" t="s">
        <v>136</v>
      </c>
      <c r="AJ126" s="15" t="s">
        <v>52</v>
      </c>
      <c r="AK126" s="30" t="s">
        <v>1470</v>
      </c>
      <c r="AL126" s="30" t="s">
        <v>1629</v>
      </c>
      <c r="AM126" s="30" t="s">
        <v>1470</v>
      </c>
      <c r="AN126" s="30" t="s">
        <v>1445</v>
      </c>
      <c r="AO126" s="30" t="s">
        <v>1444</v>
      </c>
      <c r="AP126" s="30" t="s">
        <v>1470</v>
      </c>
      <c r="AQ126" s="30" t="s">
        <v>1470</v>
      </c>
      <c r="AR126" s="30" t="s">
        <v>1470</v>
      </c>
      <c r="AS126" s="30" t="s">
        <v>1470</v>
      </c>
      <c r="AT126" s="30" t="s">
        <v>1470</v>
      </c>
      <c r="AU126" s="30" t="s">
        <v>1470</v>
      </c>
      <c r="AV126" s="30" t="s">
        <v>1470</v>
      </c>
      <c r="AW126" s="30" t="s">
        <v>1470</v>
      </c>
      <c r="AX126" s="30" t="s">
        <v>1470</v>
      </c>
      <c r="AY126" s="30" t="s">
        <v>1470</v>
      </c>
      <c r="AZ126" s="30" t="s">
        <v>1470</v>
      </c>
      <c r="BA126" s="30" t="s">
        <v>1470</v>
      </c>
      <c r="BB126" s="30" t="s">
        <v>1470</v>
      </c>
      <c r="BC126" s="30" t="s">
        <v>1470</v>
      </c>
      <c r="BD126" s="30" t="s">
        <v>1470</v>
      </c>
      <c r="BE126" s="30" t="s">
        <v>1470</v>
      </c>
      <c r="BF126" s="30" t="s">
        <v>1470</v>
      </c>
      <c r="BG126" s="30" t="s">
        <v>1470</v>
      </c>
      <c r="BH126" s="30" t="s">
        <v>1470</v>
      </c>
      <c r="BI126" s="30" t="s">
        <v>1470</v>
      </c>
      <c r="BJ126" s="30" t="s">
        <v>1470</v>
      </c>
      <c r="BK126" s="30" t="s">
        <v>1470</v>
      </c>
      <c r="BL126" s="30" t="s">
        <v>1470</v>
      </c>
      <c r="BM126" s="30" t="s">
        <v>1470</v>
      </c>
      <c r="BN126" s="30" t="s">
        <v>1470</v>
      </c>
      <c r="BO126" s="30" t="s">
        <v>1470</v>
      </c>
      <c r="BP126" s="30" t="s">
        <v>1470</v>
      </c>
      <c r="BQ126" s="30" t="s">
        <v>1470</v>
      </c>
      <c r="BR126" s="30" t="s">
        <v>1444</v>
      </c>
      <c r="BS126" s="30" t="s">
        <v>1470</v>
      </c>
      <c r="BT126" s="30" t="s">
        <v>1470</v>
      </c>
      <c r="BU126" s="30" t="s">
        <v>1470</v>
      </c>
      <c r="BV126" s="30" t="s">
        <v>1470</v>
      </c>
      <c r="BW126" s="30" t="s">
        <v>1470</v>
      </c>
      <c r="BX126" s="30" t="s">
        <v>1470</v>
      </c>
    </row>
    <row r="127" spans="1:76" x14ac:dyDescent="0.2">
      <c r="A127" s="26">
        <v>26152800</v>
      </c>
      <c r="B127" s="31" t="str">
        <f t="shared" si="4"/>
        <v>C:\Users\jilma\OneDrive\Documentos\AGS\2016_BASE_031\Imagenes\26152800.tif</v>
      </c>
      <c r="C127" s="15" t="s">
        <v>877</v>
      </c>
      <c r="D127" s="15" t="s">
        <v>32</v>
      </c>
      <c r="E127" s="15" t="s">
        <v>844</v>
      </c>
      <c r="F127" s="15" t="s">
        <v>1437</v>
      </c>
      <c r="G127" s="15" t="s">
        <v>106</v>
      </c>
      <c r="H127" s="15" t="s">
        <v>1459</v>
      </c>
      <c r="I127" s="15" t="s">
        <v>756</v>
      </c>
      <c r="J127" s="15" t="s">
        <v>59</v>
      </c>
      <c r="K127" s="27">
        <v>14980</v>
      </c>
      <c r="L127" s="28">
        <v>41422</v>
      </c>
      <c r="M127" s="32">
        <f t="shared" si="3"/>
        <v>5.666666666666667</v>
      </c>
      <c r="N127" s="15" t="s">
        <v>878</v>
      </c>
      <c r="O127" s="15" t="s">
        <v>61</v>
      </c>
      <c r="P127" s="15" t="s">
        <v>39</v>
      </c>
      <c r="Q127" s="28">
        <v>41592</v>
      </c>
      <c r="R127" s="15" t="s">
        <v>73</v>
      </c>
      <c r="S127" s="28">
        <v>41674</v>
      </c>
      <c r="T127" s="28" t="s">
        <v>74</v>
      </c>
      <c r="U127" s="28">
        <v>42202</v>
      </c>
      <c r="V127" s="15" t="s">
        <v>192</v>
      </c>
      <c r="W127" s="26" t="s">
        <v>1374</v>
      </c>
      <c r="X127" s="15" t="s">
        <v>76</v>
      </c>
      <c r="Y127" s="15" t="s">
        <v>879</v>
      </c>
      <c r="Z127" s="29">
        <v>41249</v>
      </c>
      <c r="AA127" s="15" t="s">
        <v>219</v>
      </c>
      <c r="AB127" s="15" t="s">
        <v>116</v>
      </c>
      <c r="AC127" s="15" t="s">
        <v>231</v>
      </c>
      <c r="AD127" s="15" t="s">
        <v>880</v>
      </c>
      <c r="AE127" s="26" t="s">
        <v>881</v>
      </c>
      <c r="AF127" s="15" t="s">
        <v>882</v>
      </c>
      <c r="AG127" s="15" t="s">
        <v>66</v>
      </c>
      <c r="AH127" s="15" t="s">
        <v>883</v>
      </c>
      <c r="AI127" s="15" t="s">
        <v>51</v>
      </c>
      <c r="AJ127" s="15" t="s">
        <v>52</v>
      </c>
      <c r="AK127" s="30" t="s">
        <v>1556</v>
      </c>
      <c r="AL127" s="30" t="s">
        <v>1629</v>
      </c>
      <c r="AM127" s="30" t="s">
        <v>1470</v>
      </c>
      <c r="AN127" s="30" t="s">
        <v>1442</v>
      </c>
      <c r="AO127" s="30" t="s">
        <v>1443</v>
      </c>
      <c r="AP127" s="30" t="s">
        <v>1470</v>
      </c>
      <c r="AQ127" s="30" t="s">
        <v>1470</v>
      </c>
      <c r="AR127" s="30" t="s">
        <v>1632</v>
      </c>
      <c r="AS127" s="30" t="s">
        <v>1470</v>
      </c>
      <c r="AT127" s="30" t="s">
        <v>1470</v>
      </c>
      <c r="AU127" s="30" t="s">
        <v>1470</v>
      </c>
      <c r="AV127" s="30" t="s">
        <v>1470</v>
      </c>
      <c r="AW127" s="30" t="s">
        <v>1470</v>
      </c>
      <c r="AX127" s="30" t="s">
        <v>1470</v>
      </c>
      <c r="AY127" s="30" t="s">
        <v>1470</v>
      </c>
      <c r="AZ127" s="30" t="s">
        <v>1470</v>
      </c>
      <c r="BA127" s="30" t="s">
        <v>1470</v>
      </c>
      <c r="BB127" s="30" t="s">
        <v>1470</v>
      </c>
      <c r="BC127" s="30" t="s">
        <v>1470</v>
      </c>
      <c r="BD127" s="30" t="s">
        <v>1470</v>
      </c>
      <c r="BE127" s="30" t="s">
        <v>1470</v>
      </c>
      <c r="BF127" s="30" t="s">
        <v>1470</v>
      </c>
      <c r="BG127" s="30" t="s">
        <v>1470</v>
      </c>
      <c r="BH127" s="30" t="s">
        <v>1470</v>
      </c>
      <c r="BI127" s="30" t="s">
        <v>1470</v>
      </c>
      <c r="BJ127" s="30" t="s">
        <v>1470</v>
      </c>
      <c r="BK127" s="30" t="s">
        <v>1470</v>
      </c>
      <c r="BL127" s="30" t="s">
        <v>1470</v>
      </c>
      <c r="BM127" s="30" t="s">
        <v>1470</v>
      </c>
      <c r="BN127" s="30" t="s">
        <v>1470</v>
      </c>
      <c r="BO127" s="30" t="s">
        <v>1470</v>
      </c>
      <c r="BP127" s="30" t="s">
        <v>1470</v>
      </c>
      <c r="BQ127" s="30" t="s">
        <v>1470</v>
      </c>
      <c r="BR127" s="30" t="s">
        <v>1470</v>
      </c>
      <c r="BS127" s="30" t="s">
        <v>1470</v>
      </c>
      <c r="BT127" s="30" t="s">
        <v>1470</v>
      </c>
      <c r="BU127" s="30" t="s">
        <v>1470</v>
      </c>
      <c r="BV127" s="30" t="s">
        <v>1470</v>
      </c>
      <c r="BW127" s="30" t="s">
        <v>1470</v>
      </c>
      <c r="BX127" s="30" t="s">
        <v>1470</v>
      </c>
    </row>
    <row r="128" spans="1:76" x14ac:dyDescent="0.2">
      <c r="A128" s="26">
        <v>26152945</v>
      </c>
      <c r="B128" s="31" t="str">
        <f t="shared" si="4"/>
        <v>C:\Users\jilma\OneDrive\Documentos\AGS\2016_BASE_031\Imagenes\26152945.tif</v>
      </c>
      <c r="C128" s="15" t="s">
        <v>189</v>
      </c>
      <c r="D128" s="15" t="s">
        <v>32</v>
      </c>
      <c r="E128" s="15" t="s">
        <v>844</v>
      </c>
      <c r="F128" s="15" t="s">
        <v>1437</v>
      </c>
      <c r="G128" s="15" t="s">
        <v>190</v>
      </c>
      <c r="H128" s="15" t="s">
        <v>1458</v>
      </c>
      <c r="I128" s="15" t="s">
        <v>756</v>
      </c>
      <c r="J128" s="15" t="s">
        <v>59</v>
      </c>
      <c r="K128" s="27">
        <v>40900</v>
      </c>
      <c r="L128" s="28">
        <v>41461</v>
      </c>
      <c r="M128" s="32">
        <f t="shared" si="3"/>
        <v>4.3666666666666663</v>
      </c>
      <c r="N128" s="15" t="s">
        <v>191</v>
      </c>
      <c r="O128" s="15" t="s">
        <v>61</v>
      </c>
      <c r="P128" s="15" t="s">
        <v>39</v>
      </c>
      <c r="Q128" s="28">
        <v>41592</v>
      </c>
      <c r="R128" s="15" t="s">
        <v>73</v>
      </c>
      <c r="S128" s="28">
        <v>41674</v>
      </c>
      <c r="T128" s="28" t="s">
        <v>74</v>
      </c>
      <c r="U128" s="28">
        <v>42202</v>
      </c>
      <c r="V128" s="15" t="s">
        <v>192</v>
      </c>
      <c r="W128" s="26" t="s">
        <v>1374</v>
      </c>
      <c r="X128" s="15" t="s">
        <v>76</v>
      </c>
      <c r="Y128" s="15" t="s">
        <v>193</v>
      </c>
      <c r="Z128" s="29">
        <v>39344</v>
      </c>
      <c r="AA128" s="15" t="s">
        <v>194</v>
      </c>
      <c r="AB128" s="15" t="s">
        <v>195</v>
      </c>
      <c r="AC128" s="15" t="s">
        <v>196</v>
      </c>
      <c r="AD128" s="15" t="s">
        <v>197</v>
      </c>
      <c r="AE128" s="26" t="s">
        <v>198</v>
      </c>
      <c r="AF128" s="15" t="s">
        <v>199</v>
      </c>
      <c r="AG128" s="15" t="s">
        <v>66</v>
      </c>
      <c r="AH128" s="15" t="s">
        <v>200</v>
      </c>
      <c r="AI128" s="15" t="s">
        <v>51</v>
      </c>
      <c r="AJ128" s="15" t="s">
        <v>52</v>
      </c>
      <c r="AK128" s="30" t="s">
        <v>1557</v>
      </c>
      <c r="AL128" s="30" t="s">
        <v>1629</v>
      </c>
      <c r="AM128" s="30" t="s">
        <v>1470</v>
      </c>
      <c r="AN128" s="30" t="s">
        <v>1442</v>
      </c>
      <c r="AO128" s="30" t="s">
        <v>1443</v>
      </c>
      <c r="AP128" s="30" t="s">
        <v>1470</v>
      </c>
      <c r="AQ128" s="30" t="s">
        <v>1470</v>
      </c>
      <c r="AR128" s="30" t="s">
        <v>1632</v>
      </c>
      <c r="AS128" s="30" t="s">
        <v>1470</v>
      </c>
      <c r="AT128" s="30" t="s">
        <v>1470</v>
      </c>
      <c r="AU128" s="30" t="s">
        <v>1470</v>
      </c>
      <c r="AV128" s="30" t="s">
        <v>1470</v>
      </c>
      <c r="AW128" s="30" t="s">
        <v>1470</v>
      </c>
      <c r="AX128" s="30" t="s">
        <v>1470</v>
      </c>
      <c r="AY128" s="30" t="s">
        <v>1470</v>
      </c>
      <c r="AZ128" s="30" t="s">
        <v>1470</v>
      </c>
      <c r="BA128" s="30" t="s">
        <v>1470</v>
      </c>
      <c r="BB128" s="30" t="s">
        <v>1470</v>
      </c>
      <c r="BC128" s="30" t="s">
        <v>1470</v>
      </c>
      <c r="BD128" s="30" t="s">
        <v>1470</v>
      </c>
      <c r="BE128" s="30" t="s">
        <v>1470</v>
      </c>
      <c r="BF128" s="30" t="s">
        <v>1470</v>
      </c>
      <c r="BG128" s="30" t="s">
        <v>1470</v>
      </c>
      <c r="BH128" s="30" t="s">
        <v>1470</v>
      </c>
      <c r="BI128" s="30" t="s">
        <v>1470</v>
      </c>
      <c r="BJ128" s="30" t="s">
        <v>1470</v>
      </c>
      <c r="BK128" s="30" t="s">
        <v>1470</v>
      </c>
      <c r="BL128" s="30" t="s">
        <v>1470</v>
      </c>
      <c r="BM128" s="30" t="s">
        <v>1470</v>
      </c>
      <c r="BN128" s="30" t="s">
        <v>1470</v>
      </c>
      <c r="BO128" s="30" t="s">
        <v>1470</v>
      </c>
      <c r="BP128" s="30" t="s">
        <v>1470</v>
      </c>
      <c r="BQ128" s="30" t="s">
        <v>1470</v>
      </c>
      <c r="BR128" s="30" t="s">
        <v>1470</v>
      </c>
      <c r="BS128" s="30" t="s">
        <v>1470</v>
      </c>
      <c r="BT128" s="30" t="s">
        <v>1470</v>
      </c>
      <c r="BU128" s="30" t="s">
        <v>1470</v>
      </c>
      <c r="BV128" s="30" t="s">
        <v>1470</v>
      </c>
      <c r="BW128" s="30" t="s">
        <v>1470</v>
      </c>
      <c r="BX128" s="30" t="s">
        <v>1470</v>
      </c>
    </row>
    <row r="129" spans="1:76" x14ac:dyDescent="0.2">
      <c r="A129" s="26">
        <v>26169211</v>
      </c>
      <c r="B129" s="31" t="str">
        <f t="shared" si="4"/>
        <v>C:\Users\jilma\OneDrive\Documentos\AGS\2016_BASE_031\Imagenes\26169211.tif</v>
      </c>
      <c r="C129" s="15" t="s">
        <v>201</v>
      </c>
      <c r="D129" s="15" t="s">
        <v>32</v>
      </c>
      <c r="E129" s="15" t="s">
        <v>844</v>
      </c>
      <c r="F129" s="15" t="s">
        <v>1437</v>
      </c>
      <c r="G129" s="15" t="s">
        <v>88</v>
      </c>
      <c r="H129" s="15" t="s">
        <v>1458</v>
      </c>
      <c r="I129" s="15" t="s">
        <v>756</v>
      </c>
      <c r="J129" s="15" t="s">
        <v>59</v>
      </c>
      <c r="K129" s="27">
        <v>40900</v>
      </c>
      <c r="L129" s="28">
        <v>41492</v>
      </c>
      <c r="M129" s="32">
        <f t="shared" si="3"/>
        <v>3.3666666666666667</v>
      </c>
      <c r="N129" s="15" t="s">
        <v>202</v>
      </c>
      <c r="O129" s="15" t="s">
        <v>61</v>
      </c>
      <c r="P129" s="15" t="s">
        <v>39</v>
      </c>
      <c r="Q129" s="28">
        <v>41593</v>
      </c>
      <c r="R129" s="15" t="s">
        <v>73</v>
      </c>
      <c r="S129" s="28">
        <v>41674</v>
      </c>
      <c r="T129" s="28" t="s">
        <v>74</v>
      </c>
      <c r="U129" s="28">
        <v>42202</v>
      </c>
      <c r="V129" s="15" t="s">
        <v>192</v>
      </c>
      <c r="W129" s="26" t="s">
        <v>1374</v>
      </c>
      <c r="X129" s="15" t="s">
        <v>76</v>
      </c>
      <c r="Y129" s="15" t="s">
        <v>203</v>
      </c>
      <c r="Z129" s="29">
        <v>39344</v>
      </c>
      <c r="AA129" s="15" t="s">
        <v>194</v>
      </c>
      <c r="AB129" s="15" t="s">
        <v>195</v>
      </c>
      <c r="AC129" s="15" t="s">
        <v>196</v>
      </c>
      <c r="AD129" s="15" t="s">
        <v>197</v>
      </c>
      <c r="AE129" s="26" t="s">
        <v>198</v>
      </c>
      <c r="AF129" s="15" t="s">
        <v>199</v>
      </c>
      <c r="AG129" s="15" t="s">
        <v>66</v>
      </c>
      <c r="AH129" s="15" t="s">
        <v>200</v>
      </c>
      <c r="AI129" s="15" t="s">
        <v>51</v>
      </c>
      <c r="AJ129" s="15" t="s">
        <v>52</v>
      </c>
      <c r="AK129" s="30" t="s">
        <v>1558</v>
      </c>
      <c r="AL129" s="30" t="s">
        <v>1629</v>
      </c>
      <c r="AM129" s="30" t="s">
        <v>1470</v>
      </c>
      <c r="AN129" s="30" t="s">
        <v>1442</v>
      </c>
      <c r="AO129" s="30" t="s">
        <v>1443</v>
      </c>
      <c r="AP129" s="30" t="s">
        <v>1470</v>
      </c>
      <c r="AQ129" s="30" t="s">
        <v>1470</v>
      </c>
      <c r="AR129" s="30" t="s">
        <v>1632</v>
      </c>
      <c r="AS129" s="30" t="s">
        <v>1470</v>
      </c>
      <c r="AT129" s="30" t="s">
        <v>1470</v>
      </c>
      <c r="AU129" s="30" t="s">
        <v>1470</v>
      </c>
      <c r="AV129" s="30" t="s">
        <v>1470</v>
      </c>
      <c r="AW129" s="30" t="s">
        <v>1470</v>
      </c>
      <c r="AX129" s="30" t="s">
        <v>1470</v>
      </c>
      <c r="AY129" s="30" t="s">
        <v>1470</v>
      </c>
      <c r="AZ129" s="30" t="s">
        <v>1470</v>
      </c>
      <c r="BA129" s="30" t="s">
        <v>1470</v>
      </c>
      <c r="BB129" s="30" t="s">
        <v>1470</v>
      </c>
      <c r="BC129" s="30" t="s">
        <v>1470</v>
      </c>
      <c r="BD129" s="30" t="s">
        <v>1470</v>
      </c>
      <c r="BE129" s="30" t="s">
        <v>1470</v>
      </c>
      <c r="BF129" s="30" t="s">
        <v>1470</v>
      </c>
      <c r="BG129" s="30" t="s">
        <v>1470</v>
      </c>
      <c r="BH129" s="30" t="s">
        <v>1470</v>
      </c>
      <c r="BI129" s="30" t="s">
        <v>1470</v>
      </c>
      <c r="BJ129" s="30" t="s">
        <v>1470</v>
      </c>
      <c r="BK129" s="30" t="s">
        <v>1470</v>
      </c>
      <c r="BL129" s="30" t="s">
        <v>1470</v>
      </c>
      <c r="BM129" s="30" t="s">
        <v>1470</v>
      </c>
      <c r="BN129" s="30" t="s">
        <v>1470</v>
      </c>
      <c r="BO129" s="30" t="s">
        <v>1470</v>
      </c>
      <c r="BP129" s="30" t="s">
        <v>1470</v>
      </c>
      <c r="BQ129" s="30" t="s">
        <v>1470</v>
      </c>
      <c r="BR129" s="30" t="s">
        <v>1470</v>
      </c>
      <c r="BS129" s="30" t="s">
        <v>1470</v>
      </c>
      <c r="BT129" s="30" t="s">
        <v>1470</v>
      </c>
      <c r="BU129" s="30" t="s">
        <v>1470</v>
      </c>
      <c r="BV129" s="30" t="s">
        <v>1470</v>
      </c>
      <c r="BW129" s="30" t="s">
        <v>1470</v>
      </c>
      <c r="BX129" s="30" t="s">
        <v>1470</v>
      </c>
    </row>
    <row r="130" spans="1:76" x14ac:dyDescent="0.2">
      <c r="A130" s="26">
        <v>56797131</v>
      </c>
      <c r="B130" s="31" t="str">
        <f t="shared" si="4"/>
        <v>C:\Users\jilma\OneDrive\Documentos\AGS\2016_BASE_031\Imagenes\56797131.tif</v>
      </c>
      <c r="C130" s="15" t="s">
        <v>884</v>
      </c>
      <c r="D130" s="15" t="s">
        <v>32</v>
      </c>
      <c r="E130" s="15" t="s">
        <v>844</v>
      </c>
      <c r="F130" s="15" t="s">
        <v>1437</v>
      </c>
      <c r="G130" s="15" t="s">
        <v>106</v>
      </c>
      <c r="H130" s="15" t="s">
        <v>1459</v>
      </c>
      <c r="I130" s="15" t="s">
        <v>756</v>
      </c>
      <c r="J130" s="15" t="s">
        <v>59</v>
      </c>
      <c r="K130" s="27">
        <v>4320</v>
      </c>
      <c r="L130" s="28">
        <v>41479</v>
      </c>
      <c r="M130" s="32">
        <f t="shared" si="3"/>
        <v>3.5666666666666669</v>
      </c>
      <c r="N130" s="15" t="s">
        <v>885</v>
      </c>
      <c r="O130" s="15" t="s">
        <v>61</v>
      </c>
      <c r="P130" s="15" t="s">
        <v>39</v>
      </c>
      <c r="Q130" s="28">
        <v>41586</v>
      </c>
      <c r="R130" s="15" t="s">
        <v>73</v>
      </c>
      <c r="S130" s="28">
        <v>41674</v>
      </c>
      <c r="T130" s="28" t="s">
        <v>74</v>
      </c>
      <c r="U130" s="28">
        <v>42202</v>
      </c>
      <c r="V130" s="15" t="s">
        <v>886</v>
      </c>
      <c r="W130" s="26" t="s">
        <v>1375</v>
      </c>
      <c r="X130" s="15" t="s">
        <v>76</v>
      </c>
      <c r="Y130" s="15" t="s">
        <v>887</v>
      </c>
      <c r="Z130" s="29">
        <v>41465</v>
      </c>
      <c r="AA130" s="15" t="s">
        <v>47</v>
      </c>
      <c r="AB130" s="15" t="s">
        <v>47</v>
      </c>
      <c r="AC130" s="15" t="s">
        <v>47</v>
      </c>
      <c r="AD130" s="15" t="s">
        <v>47</v>
      </c>
      <c r="AE130" s="26" t="s">
        <v>47</v>
      </c>
      <c r="AF130" s="15" t="s">
        <v>888</v>
      </c>
      <c r="AG130" s="15" t="s">
        <v>66</v>
      </c>
      <c r="AH130" s="15" t="s">
        <v>889</v>
      </c>
      <c r="AI130" s="15" t="s">
        <v>51</v>
      </c>
      <c r="AJ130" s="15" t="s">
        <v>52</v>
      </c>
      <c r="AK130" s="30" t="s">
        <v>1559</v>
      </c>
      <c r="AL130" s="30" t="s">
        <v>1629</v>
      </c>
      <c r="AM130" s="30" t="s">
        <v>1470</v>
      </c>
      <c r="AN130" s="30" t="s">
        <v>1442</v>
      </c>
      <c r="AO130" s="30" t="s">
        <v>1443</v>
      </c>
      <c r="AP130" s="30" t="s">
        <v>1470</v>
      </c>
      <c r="AQ130" s="30" t="s">
        <v>1470</v>
      </c>
      <c r="AR130" s="30" t="s">
        <v>1470</v>
      </c>
      <c r="AS130" s="30" t="s">
        <v>1633</v>
      </c>
      <c r="AT130" s="30" t="s">
        <v>1470</v>
      </c>
      <c r="AU130" s="30" t="s">
        <v>1470</v>
      </c>
      <c r="AV130" s="30" t="s">
        <v>1470</v>
      </c>
      <c r="AW130" s="30" t="s">
        <v>1470</v>
      </c>
      <c r="AX130" s="30" t="s">
        <v>1470</v>
      </c>
      <c r="AY130" s="30" t="s">
        <v>1470</v>
      </c>
      <c r="AZ130" s="30" t="s">
        <v>1470</v>
      </c>
      <c r="BA130" s="30" t="s">
        <v>1470</v>
      </c>
      <c r="BB130" s="30" t="s">
        <v>1470</v>
      </c>
      <c r="BC130" s="30" t="s">
        <v>1470</v>
      </c>
      <c r="BD130" s="30" t="s">
        <v>1470</v>
      </c>
      <c r="BE130" s="30" t="s">
        <v>1470</v>
      </c>
      <c r="BF130" s="30" t="s">
        <v>1470</v>
      </c>
      <c r="BG130" s="30" t="s">
        <v>1470</v>
      </c>
      <c r="BH130" s="30" t="s">
        <v>1470</v>
      </c>
      <c r="BI130" s="30" t="s">
        <v>1470</v>
      </c>
      <c r="BJ130" s="30" t="s">
        <v>1470</v>
      </c>
      <c r="BK130" s="30" t="s">
        <v>1470</v>
      </c>
      <c r="BL130" s="30" t="s">
        <v>1470</v>
      </c>
      <c r="BM130" s="30" t="s">
        <v>1470</v>
      </c>
      <c r="BN130" s="30" t="s">
        <v>1470</v>
      </c>
      <c r="BO130" s="30" t="s">
        <v>1470</v>
      </c>
      <c r="BP130" s="30" t="s">
        <v>1470</v>
      </c>
      <c r="BQ130" s="30" t="s">
        <v>1470</v>
      </c>
      <c r="BR130" s="30" t="s">
        <v>1470</v>
      </c>
      <c r="BS130" s="30" t="s">
        <v>1470</v>
      </c>
      <c r="BT130" s="30" t="s">
        <v>1470</v>
      </c>
      <c r="BU130" s="30" t="s">
        <v>1470</v>
      </c>
      <c r="BV130" s="30" t="s">
        <v>1470</v>
      </c>
      <c r="BW130" s="30" t="s">
        <v>1470</v>
      </c>
      <c r="BX130" s="30" t="s">
        <v>1470</v>
      </c>
    </row>
    <row r="131" spans="1:76" x14ac:dyDescent="0.2">
      <c r="A131" s="26">
        <v>57553676</v>
      </c>
      <c r="B131" s="31" t="str">
        <f t="shared" si="4"/>
        <v>C:\Users\jilma\OneDrive\Documentos\AGS\2016_BASE_031\Imagenes\57553676.tif</v>
      </c>
      <c r="C131" s="15" t="s">
        <v>890</v>
      </c>
      <c r="D131" s="15" t="s">
        <v>32</v>
      </c>
      <c r="E131" s="15" t="s">
        <v>844</v>
      </c>
      <c r="F131" s="15" t="s">
        <v>1437</v>
      </c>
      <c r="G131" s="15" t="s">
        <v>88</v>
      </c>
      <c r="H131" s="15" t="s">
        <v>1449</v>
      </c>
      <c r="I131" s="15" t="s">
        <v>845</v>
      </c>
      <c r="J131" s="15" t="s">
        <v>59</v>
      </c>
      <c r="K131" s="27">
        <v>4320</v>
      </c>
      <c r="L131" s="28">
        <v>41551</v>
      </c>
      <c r="M131" s="32">
        <f t="shared" ref="M131:M194" si="5">+(Q131-L131)/30</f>
        <v>2.4333333333333331</v>
      </c>
      <c r="N131" s="15" t="s">
        <v>891</v>
      </c>
      <c r="O131" s="15" t="s">
        <v>61</v>
      </c>
      <c r="P131" s="15" t="s">
        <v>39</v>
      </c>
      <c r="Q131" s="28">
        <v>41624</v>
      </c>
      <c r="R131" s="15" t="s">
        <v>40</v>
      </c>
      <c r="S131" s="28">
        <v>41725</v>
      </c>
      <c r="T131" s="28" t="s">
        <v>415</v>
      </c>
      <c r="U131" s="28">
        <v>42159</v>
      </c>
      <c r="V131" s="15" t="s">
        <v>140</v>
      </c>
      <c r="W131" s="26" t="s">
        <v>1377</v>
      </c>
      <c r="X131" s="15" t="s">
        <v>44</v>
      </c>
      <c r="Y131" s="15" t="s">
        <v>892</v>
      </c>
      <c r="Z131" s="29">
        <v>41240</v>
      </c>
      <c r="AA131" s="15" t="s">
        <v>47</v>
      </c>
      <c r="AB131" s="15" t="s">
        <v>47</v>
      </c>
      <c r="AC131" s="15" t="s">
        <v>47</v>
      </c>
      <c r="AD131" s="15" t="s">
        <v>47</v>
      </c>
      <c r="AE131" s="26" t="s">
        <v>47</v>
      </c>
      <c r="AF131" s="15" t="s">
        <v>893</v>
      </c>
      <c r="AG131" s="15" t="s">
        <v>66</v>
      </c>
      <c r="AH131" s="15" t="s">
        <v>894</v>
      </c>
      <c r="AI131" s="15" t="s">
        <v>136</v>
      </c>
      <c r="AJ131" s="15" t="s">
        <v>52</v>
      </c>
      <c r="AK131" s="30" t="s">
        <v>1470</v>
      </c>
      <c r="AL131" s="30" t="s">
        <v>1629</v>
      </c>
      <c r="AM131" s="30" t="s">
        <v>1470</v>
      </c>
      <c r="AN131" s="30" t="s">
        <v>1445</v>
      </c>
      <c r="AO131" s="30" t="s">
        <v>1444</v>
      </c>
      <c r="AP131" s="30" t="s">
        <v>1470</v>
      </c>
      <c r="AQ131" s="30" t="s">
        <v>1470</v>
      </c>
      <c r="AR131" s="30" t="s">
        <v>1470</v>
      </c>
      <c r="AS131" s="30" t="s">
        <v>1470</v>
      </c>
      <c r="AT131" s="30" t="s">
        <v>1470</v>
      </c>
      <c r="AU131" s="30" t="s">
        <v>1470</v>
      </c>
      <c r="AV131" s="30" t="s">
        <v>1470</v>
      </c>
      <c r="AW131" s="30" t="s">
        <v>1470</v>
      </c>
      <c r="AX131" s="30" t="s">
        <v>1470</v>
      </c>
      <c r="AY131" s="30" t="s">
        <v>1470</v>
      </c>
      <c r="AZ131" s="30" t="s">
        <v>1470</v>
      </c>
      <c r="BA131" s="30" t="s">
        <v>1470</v>
      </c>
      <c r="BB131" s="30" t="s">
        <v>1470</v>
      </c>
      <c r="BC131" s="30" t="s">
        <v>1470</v>
      </c>
      <c r="BD131" s="30" t="s">
        <v>1470</v>
      </c>
      <c r="BE131" s="30" t="s">
        <v>1470</v>
      </c>
      <c r="BF131" s="30" t="s">
        <v>1470</v>
      </c>
      <c r="BG131" s="30" t="s">
        <v>1470</v>
      </c>
      <c r="BH131" s="30" t="s">
        <v>1470</v>
      </c>
      <c r="BI131" s="30" t="s">
        <v>1470</v>
      </c>
      <c r="BJ131" s="30" t="s">
        <v>1470</v>
      </c>
      <c r="BK131" s="30" t="s">
        <v>1470</v>
      </c>
      <c r="BL131" s="30" t="s">
        <v>1470</v>
      </c>
      <c r="BM131" s="30" t="s">
        <v>1470</v>
      </c>
      <c r="BN131" s="30" t="s">
        <v>1470</v>
      </c>
      <c r="BO131" s="30" t="s">
        <v>1470</v>
      </c>
      <c r="BP131" s="30" t="s">
        <v>1470</v>
      </c>
      <c r="BQ131" s="30" t="s">
        <v>1470</v>
      </c>
      <c r="BR131" s="30" t="s">
        <v>1444</v>
      </c>
      <c r="BS131" s="30" t="s">
        <v>1470</v>
      </c>
      <c r="BT131" s="30" t="s">
        <v>1470</v>
      </c>
      <c r="BU131" s="30" t="s">
        <v>1470</v>
      </c>
      <c r="BV131" s="30" t="s">
        <v>1470</v>
      </c>
      <c r="BW131" s="30" t="s">
        <v>1470</v>
      </c>
      <c r="BX131" s="30" t="s">
        <v>1470</v>
      </c>
    </row>
    <row r="132" spans="1:76" x14ac:dyDescent="0.2">
      <c r="A132" s="26">
        <v>57553680</v>
      </c>
      <c r="B132" s="31" t="str">
        <f t="shared" si="4"/>
        <v>C:\Users\jilma\OneDrive\Documentos\AGS\2016_BASE_031\Imagenes\57553680.tif</v>
      </c>
      <c r="C132" s="15" t="s">
        <v>895</v>
      </c>
      <c r="D132" s="15" t="s">
        <v>32</v>
      </c>
      <c r="E132" s="15" t="s">
        <v>844</v>
      </c>
      <c r="F132" s="15" t="s">
        <v>1437</v>
      </c>
      <c r="G132" s="15" t="s">
        <v>88</v>
      </c>
      <c r="H132" s="15" t="s">
        <v>1449</v>
      </c>
      <c r="I132" s="15" t="s">
        <v>756</v>
      </c>
      <c r="J132" s="15" t="s">
        <v>59</v>
      </c>
      <c r="K132" s="27">
        <v>4320</v>
      </c>
      <c r="L132" s="28">
        <v>41555</v>
      </c>
      <c r="M132" s="32">
        <f t="shared" si="5"/>
        <v>2.2999999999999998</v>
      </c>
      <c r="N132" s="15" t="s">
        <v>896</v>
      </c>
      <c r="O132" s="15" t="s">
        <v>61</v>
      </c>
      <c r="P132" s="15" t="s">
        <v>39</v>
      </c>
      <c r="Q132" s="28">
        <v>41624</v>
      </c>
      <c r="R132" s="15" t="s">
        <v>40</v>
      </c>
      <c r="S132" s="28">
        <v>41725</v>
      </c>
      <c r="T132" s="28" t="s">
        <v>415</v>
      </c>
      <c r="U132" s="28">
        <v>42159</v>
      </c>
      <c r="V132" s="15" t="s">
        <v>140</v>
      </c>
      <c r="W132" s="26" t="s">
        <v>1377</v>
      </c>
      <c r="X132" s="15" t="s">
        <v>44</v>
      </c>
      <c r="Y132" s="15" t="s">
        <v>897</v>
      </c>
      <c r="Z132" s="29">
        <v>41410</v>
      </c>
      <c r="AA132" s="15" t="s">
        <v>47</v>
      </c>
      <c r="AB132" s="15" t="s">
        <v>47</v>
      </c>
      <c r="AC132" s="15" t="s">
        <v>47</v>
      </c>
      <c r="AD132" s="15" t="s">
        <v>47</v>
      </c>
      <c r="AE132" s="26" t="s">
        <v>47</v>
      </c>
      <c r="AF132" s="15" t="s">
        <v>898</v>
      </c>
      <c r="AG132" s="15" t="s">
        <v>66</v>
      </c>
      <c r="AH132" s="15" t="s">
        <v>899</v>
      </c>
      <c r="AI132" s="15" t="s">
        <v>136</v>
      </c>
      <c r="AJ132" s="15" t="s">
        <v>52</v>
      </c>
      <c r="AK132" s="30" t="s">
        <v>1470</v>
      </c>
      <c r="AL132" s="30" t="s">
        <v>1629</v>
      </c>
      <c r="AM132" s="30" t="s">
        <v>1470</v>
      </c>
      <c r="AN132" s="30" t="s">
        <v>1445</v>
      </c>
      <c r="AO132" s="30" t="s">
        <v>1444</v>
      </c>
      <c r="AP132" s="30" t="s">
        <v>1470</v>
      </c>
      <c r="AQ132" s="30" t="s">
        <v>1470</v>
      </c>
      <c r="AR132" s="30" t="s">
        <v>1470</v>
      </c>
      <c r="AS132" s="30" t="s">
        <v>1470</v>
      </c>
      <c r="AT132" s="30" t="s">
        <v>1470</v>
      </c>
      <c r="AU132" s="30" t="s">
        <v>1470</v>
      </c>
      <c r="AV132" s="30" t="s">
        <v>1470</v>
      </c>
      <c r="AW132" s="30" t="s">
        <v>1470</v>
      </c>
      <c r="AX132" s="30" t="s">
        <v>1470</v>
      </c>
      <c r="AY132" s="30" t="s">
        <v>1470</v>
      </c>
      <c r="AZ132" s="30" t="s">
        <v>1470</v>
      </c>
      <c r="BA132" s="30" t="s">
        <v>1470</v>
      </c>
      <c r="BB132" s="30" t="s">
        <v>1470</v>
      </c>
      <c r="BC132" s="30" t="s">
        <v>1470</v>
      </c>
      <c r="BD132" s="30" t="s">
        <v>1470</v>
      </c>
      <c r="BE132" s="30" t="s">
        <v>1470</v>
      </c>
      <c r="BF132" s="30" t="s">
        <v>1470</v>
      </c>
      <c r="BG132" s="30" t="s">
        <v>1470</v>
      </c>
      <c r="BH132" s="30" t="s">
        <v>1470</v>
      </c>
      <c r="BI132" s="30" t="s">
        <v>1470</v>
      </c>
      <c r="BJ132" s="30" t="s">
        <v>1470</v>
      </c>
      <c r="BK132" s="30" t="s">
        <v>1470</v>
      </c>
      <c r="BL132" s="30" t="s">
        <v>1470</v>
      </c>
      <c r="BM132" s="30" t="s">
        <v>1470</v>
      </c>
      <c r="BN132" s="30" t="s">
        <v>1470</v>
      </c>
      <c r="BO132" s="30" t="s">
        <v>1470</v>
      </c>
      <c r="BP132" s="30" t="s">
        <v>1470</v>
      </c>
      <c r="BQ132" s="30" t="s">
        <v>1470</v>
      </c>
      <c r="BR132" s="30" t="s">
        <v>1444</v>
      </c>
      <c r="BS132" s="30" t="s">
        <v>1470</v>
      </c>
      <c r="BT132" s="30" t="s">
        <v>1470</v>
      </c>
      <c r="BU132" s="30" t="s">
        <v>1470</v>
      </c>
      <c r="BV132" s="30" t="s">
        <v>1470</v>
      </c>
      <c r="BW132" s="30" t="s">
        <v>1470</v>
      </c>
      <c r="BX132" s="30" t="s">
        <v>1470</v>
      </c>
    </row>
    <row r="133" spans="1:76" x14ac:dyDescent="0.2">
      <c r="A133" s="26">
        <v>103774045</v>
      </c>
      <c r="B133" s="31" t="str">
        <f t="shared" si="4"/>
        <v>C:\Users\jilma\OneDrive\Documentos\AGS\2016_BASE_031\Imagenes\103774045.tif</v>
      </c>
      <c r="C133" s="15" t="s">
        <v>900</v>
      </c>
      <c r="D133" s="15" t="s">
        <v>32</v>
      </c>
      <c r="E133" s="15" t="s">
        <v>844</v>
      </c>
      <c r="F133" s="15" t="s">
        <v>1437</v>
      </c>
      <c r="G133" s="15" t="s">
        <v>901</v>
      </c>
      <c r="H133" s="15" t="s">
        <v>1457</v>
      </c>
      <c r="I133" s="15" t="s">
        <v>756</v>
      </c>
      <c r="J133" s="15" t="s">
        <v>59</v>
      </c>
      <c r="K133" s="27">
        <v>6480</v>
      </c>
      <c r="L133" s="28">
        <v>41712</v>
      </c>
      <c r="M133" s="32">
        <f t="shared" si="5"/>
        <v>4.0999999999999996</v>
      </c>
      <c r="N133" s="15" t="s">
        <v>902</v>
      </c>
      <c r="O133" s="15" t="s">
        <v>61</v>
      </c>
      <c r="P133" s="15" t="s">
        <v>39</v>
      </c>
      <c r="Q133" s="28">
        <v>41835</v>
      </c>
      <c r="R133" s="15" t="s">
        <v>215</v>
      </c>
      <c r="S133" s="28">
        <v>41915</v>
      </c>
      <c r="T133" s="28" t="s">
        <v>208</v>
      </c>
      <c r="U133" s="28">
        <v>42200</v>
      </c>
      <c r="V133" s="15" t="s">
        <v>903</v>
      </c>
      <c r="W133" s="26" t="s">
        <v>1394</v>
      </c>
      <c r="X133" s="15" t="s">
        <v>112</v>
      </c>
      <c r="Y133" s="15" t="s">
        <v>904</v>
      </c>
      <c r="Z133" s="29">
        <v>41458</v>
      </c>
      <c r="AA133" s="15" t="s">
        <v>286</v>
      </c>
      <c r="AB133" s="15" t="s">
        <v>116</v>
      </c>
      <c r="AC133" s="15" t="s">
        <v>117</v>
      </c>
      <c r="AD133" s="15" t="s">
        <v>905</v>
      </c>
      <c r="AE133" s="26" t="s">
        <v>906</v>
      </c>
      <c r="AF133" s="15" t="s">
        <v>907</v>
      </c>
      <c r="AG133" s="15" t="s">
        <v>712</v>
      </c>
      <c r="AH133" s="15" t="s">
        <v>908</v>
      </c>
      <c r="AI133" s="15" t="s">
        <v>136</v>
      </c>
      <c r="AJ133" s="15" t="s">
        <v>52</v>
      </c>
      <c r="AK133" s="30" t="s">
        <v>1470</v>
      </c>
      <c r="AL133" s="30" t="s">
        <v>1629</v>
      </c>
      <c r="AM133" s="30" t="s">
        <v>1470</v>
      </c>
      <c r="AN133" s="30" t="s">
        <v>1445</v>
      </c>
      <c r="AO133" s="30" t="s">
        <v>1444</v>
      </c>
      <c r="AP133" s="30" t="s">
        <v>1470</v>
      </c>
      <c r="AQ133" s="30" t="s">
        <v>1470</v>
      </c>
      <c r="AR133" s="30" t="s">
        <v>1470</v>
      </c>
      <c r="AS133" s="30" t="s">
        <v>1470</v>
      </c>
      <c r="AT133" s="30" t="s">
        <v>1470</v>
      </c>
      <c r="AU133" s="30" t="s">
        <v>1470</v>
      </c>
      <c r="AV133" s="30" t="s">
        <v>1470</v>
      </c>
      <c r="AW133" s="30" t="s">
        <v>1470</v>
      </c>
      <c r="AX133" s="30" t="s">
        <v>1444</v>
      </c>
      <c r="AY133" s="30" t="s">
        <v>1470</v>
      </c>
      <c r="AZ133" s="30" t="s">
        <v>1470</v>
      </c>
      <c r="BA133" s="30" t="s">
        <v>1470</v>
      </c>
      <c r="BB133" s="30" t="s">
        <v>1470</v>
      </c>
      <c r="BC133" s="30" t="s">
        <v>1470</v>
      </c>
      <c r="BD133" s="30" t="s">
        <v>1470</v>
      </c>
      <c r="BE133" s="30" t="s">
        <v>1470</v>
      </c>
      <c r="BF133" s="30" t="s">
        <v>1470</v>
      </c>
      <c r="BG133" s="30" t="s">
        <v>1470</v>
      </c>
      <c r="BH133" s="30" t="s">
        <v>1470</v>
      </c>
      <c r="BI133" s="30" t="s">
        <v>1470</v>
      </c>
      <c r="BJ133" s="30" t="s">
        <v>1470</v>
      </c>
      <c r="BK133" s="30" t="s">
        <v>1470</v>
      </c>
      <c r="BL133" s="30" t="s">
        <v>1470</v>
      </c>
      <c r="BM133" s="30" t="s">
        <v>1470</v>
      </c>
      <c r="BN133" s="30" t="s">
        <v>1470</v>
      </c>
      <c r="BO133" s="30" t="s">
        <v>1470</v>
      </c>
      <c r="BP133" s="30" t="s">
        <v>1470</v>
      </c>
      <c r="BQ133" s="30" t="s">
        <v>1470</v>
      </c>
      <c r="BR133" s="30" t="s">
        <v>1470</v>
      </c>
      <c r="BS133" s="30" t="s">
        <v>1470</v>
      </c>
      <c r="BT133" s="30" t="s">
        <v>1470</v>
      </c>
      <c r="BU133" s="30" t="s">
        <v>1470</v>
      </c>
      <c r="BV133" s="30" t="s">
        <v>1470</v>
      </c>
      <c r="BW133" s="30" t="s">
        <v>1470</v>
      </c>
      <c r="BX133" s="30" t="s">
        <v>1470</v>
      </c>
    </row>
    <row r="134" spans="1:76" x14ac:dyDescent="0.2">
      <c r="A134" s="26">
        <v>103774046</v>
      </c>
      <c r="B134" s="31" t="str">
        <f t="shared" si="4"/>
        <v>C:\Users\jilma\OneDrive\Documentos\AGS\2016_BASE_031\Imagenes\103774046.tif</v>
      </c>
      <c r="C134" s="15" t="s">
        <v>213</v>
      </c>
      <c r="D134" s="15" t="s">
        <v>53</v>
      </c>
      <c r="E134" s="15" t="s">
        <v>844</v>
      </c>
      <c r="F134" s="15" t="s">
        <v>1437</v>
      </c>
      <c r="G134" s="15" t="s">
        <v>106</v>
      </c>
      <c r="H134" s="15" t="s">
        <v>1459</v>
      </c>
      <c r="I134" s="15" t="s">
        <v>756</v>
      </c>
      <c r="J134" s="15" t="s">
        <v>59</v>
      </c>
      <c r="K134" s="27">
        <v>17280</v>
      </c>
      <c r="L134" s="28">
        <v>41712</v>
      </c>
      <c r="M134" s="32">
        <f t="shared" si="5"/>
        <v>4.0999999999999996</v>
      </c>
      <c r="N134" s="15" t="s">
        <v>214</v>
      </c>
      <c r="O134" s="15" t="s">
        <v>61</v>
      </c>
      <c r="P134" s="15" t="s">
        <v>39</v>
      </c>
      <c r="Q134" s="28">
        <v>41835</v>
      </c>
      <c r="R134" s="15" t="s">
        <v>215</v>
      </c>
      <c r="S134" s="28">
        <v>41915</v>
      </c>
      <c r="T134" s="28" t="s">
        <v>216</v>
      </c>
      <c r="U134" s="28">
        <v>42200</v>
      </c>
      <c r="V134" s="15" t="s">
        <v>217</v>
      </c>
      <c r="W134" s="26" t="s">
        <v>1392</v>
      </c>
      <c r="X134" s="15" t="s">
        <v>112</v>
      </c>
      <c r="Y134" s="15" t="s">
        <v>218</v>
      </c>
      <c r="Z134" s="29">
        <v>37897</v>
      </c>
      <c r="AA134" s="15" t="s">
        <v>219</v>
      </c>
      <c r="AB134" s="15" t="s">
        <v>195</v>
      </c>
      <c r="AC134" s="15" t="s">
        <v>117</v>
      </c>
      <c r="AD134" s="15" t="s">
        <v>220</v>
      </c>
      <c r="AE134" s="26" t="s">
        <v>221</v>
      </c>
      <c r="AF134" s="15" t="s">
        <v>222</v>
      </c>
      <c r="AG134" s="15" t="s">
        <v>66</v>
      </c>
      <c r="AH134" s="15" t="s">
        <v>223</v>
      </c>
      <c r="AI134" s="15" t="s">
        <v>51</v>
      </c>
      <c r="AJ134" s="15" t="s">
        <v>52</v>
      </c>
      <c r="AK134" s="30" t="s">
        <v>1560</v>
      </c>
      <c r="AL134" s="30" t="s">
        <v>1629</v>
      </c>
      <c r="AM134" s="30" t="s">
        <v>1470</v>
      </c>
      <c r="AN134" s="30" t="s">
        <v>1442</v>
      </c>
      <c r="AO134" s="30" t="s">
        <v>1443</v>
      </c>
      <c r="AP134" s="30" t="s">
        <v>1470</v>
      </c>
      <c r="AQ134" s="30" t="s">
        <v>1470</v>
      </c>
      <c r="AR134" s="30" t="s">
        <v>1470</v>
      </c>
      <c r="AS134" s="30" t="s">
        <v>1470</v>
      </c>
      <c r="AT134" s="30" t="s">
        <v>1470</v>
      </c>
      <c r="AU134" s="30" t="s">
        <v>1470</v>
      </c>
      <c r="AV134" s="30" t="s">
        <v>1470</v>
      </c>
      <c r="AW134" s="30" t="s">
        <v>1632</v>
      </c>
      <c r="AX134" s="30" t="s">
        <v>1470</v>
      </c>
      <c r="AY134" s="30" t="s">
        <v>1470</v>
      </c>
      <c r="AZ134" s="30" t="s">
        <v>1470</v>
      </c>
      <c r="BA134" s="30" t="s">
        <v>1470</v>
      </c>
      <c r="BB134" s="30" t="s">
        <v>1633</v>
      </c>
      <c r="BC134" s="30" t="s">
        <v>1470</v>
      </c>
      <c r="BD134" s="30" t="s">
        <v>1470</v>
      </c>
      <c r="BE134" s="30" t="s">
        <v>1470</v>
      </c>
      <c r="BF134" s="30" t="s">
        <v>1470</v>
      </c>
      <c r="BG134" s="30" t="s">
        <v>1470</v>
      </c>
      <c r="BH134" s="30" t="s">
        <v>1470</v>
      </c>
      <c r="BI134" s="30" t="s">
        <v>1470</v>
      </c>
      <c r="BJ134" s="30" t="s">
        <v>1470</v>
      </c>
      <c r="BK134" s="30" t="s">
        <v>1470</v>
      </c>
      <c r="BL134" s="30" t="s">
        <v>1470</v>
      </c>
      <c r="BM134" s="30" t="s">
        <v>1470</v>
      </c>
      <c r="BN134" s="30" t="s">
        <v>1470</v>
      </c>
      <c r="BO134" s="30" t="s">
        <v>1470</v>
      </c>
      <c r="BP134" s="30" t="s">
        <v>1470</v>
      </c>
      <c r="BQ134" s="30" t="s">
        <v>1470</v>
      </c>
      <c r="BR134" s="30" t="s">
        <v>1470</v>
      </c>
      <c r="BS134" s="30" t="s">
        <v>1470</v>
      </c>
      <c r="BT134" s="30" t="s">
        <v>1470</v>
      </c>
      <c r="BU134" s="30" t="s">
        <v>1470</v>
      </c>
      <c r="BV134" s="30" t="s">
        <v>1470</v>
      </c>
      <c r="BW134" s="30" t="s">
        <v>1470</v>
      </c>
      <c r="BX134" s="30" t="s">
        <v>1470</v>
      </c>
    </row>
    <row r="135" spans="1:76" x14ac:dyDescent="0.2">
      <c r="A135" s="26">
        <v>103774055</v>
      </c>
      <c r="B135" s="31" t="str">
        <f t="shared" si="4"/>
        <v>C:\Users\jilma\OneDrive\Documentos\AGS\2016_BASE_031\Imagenes\103774055.tif</v>
      </c>
      <c r="C135" s="15" t="s">
        <v>909</v>
      </c>
      <c r="D135" s="15" t="s">
        <v>32</v>
      </c>
      <c r="E135" s="15" t="s">
        <v>844</v>
      </c>
      <c r="F135" s="15" t="s">
        <v>1437</v>
      </c>
      <c r="G135" s="15" t="s">
        <v>106</v>
      </c>
      <c r="H135" s="15" t="s">
        <v>1450</v>
      </c>
      <c r="I135" s="15" t="s">
        <v>756</v>
      </c>
      <c r="J135" s="15" t="s">
        <v>59</v>
      </c>
      <c r="K135" s="27">
        <v>2160</v>
      </c>
      <c r="L135" s="28">
        <v>41708</v>
      </c>
      <c r="M135" s="32">
        <f t="shared" si="5"/>
        <v>4.2333333333333334</v>
      </c>
      <c r="N135" s="15" t="s">
        <v>910</v>
      </c>
      <c r="O135" s="15" t="s">
        <v>61</v>
      </c>
      <c r="P135" s="15" t="s">
        <v>39</v>
      </c>
      <c r="Q135" s="28">
        <v>41835</v>
      </c>
      <c r="R135" s="15" t="s">
        <v>215</v>
      </c>
      <c r="S135" s="28">
        <v>41915</v>
      </c>
      <c r="T135" s="28" t="s">
        <v>208</v>
      </c>
      <c r="U135" s="28">
        <v>42200</v>
      </c>
      <c r="V135" s="15" t="s">
        <v>903</v>
      </c>
      <c r="W135" s="26" t="s">
        <v>1394</v>
      </c>
      <c r="X135" s="15" t="s">
        <v>112</v>
      </c>
      <c r="Y135" s="15" t="s">
        <v>228</v>
      </c>
      <c r="Z135" s="29">
        <v>40521</v>
      </c>
      <c r="AA135" s="15" t="s">
        <v>230</v>
      </c>
      <c r="AB135" s="15" t="s">
        <v>195</v>
      </c>
      <c r="AC135" s="15" t="s">
        <v>117</v>
      </c>
      <c r="AD135" s="15" t="s">
        <v>232</v>
      </c>
      <c r="AE135" s="26" t="s">
        <v>229</v>
      </c>
      <c r="AF135" s="15" t="s">
        <v>233</v>
      </c>
      <c r="AG135" s="15" t="s">
        <v>66</v>
      </c>
      <c r="AH135" s="15" t="s">
        <v>234</v>
      </c>
      <c r="AI135" s="15" t="s">
        <v>136</v>
      </c>
      <c r="AJ135" s="15" t="s">
        <v>52</v>
      </c>
      <c r="AK135" s="30" t="s">
        <v>1470</v>
      </c>
      <c r="AL135" s="30" t="s">
        <v>1629</v>
      </c>
      <c r="AM135" s="30" t="s">
        <v>1470</v>
      </c>
      <c r="AN135" s="30" t="s">
        <v>1445</v>
      </c>
      <c r="AO135" s="30" t="s">
        <v>1444</v>
      </c>
      <c r="AP135" s="30" t="s">
        <v>1470</v>
      </c>
      <c r="AQ135" s="30" t="s">
        <v>1470</v>
      </c>
      <c r="AR135" s="30" t="s">
        <v>1470</v>
      </c>
      <c r="AS135" s="30" t="s">
        <v>1470</v>
      </c>
      <c r="AT135" s="30" t="s">
        <v>1470</v>
      </c>
      <c r="AU135" s="30" t="s">
        <v>1470</v>
      </c>
      <c r="AV135" s="30" t="s">
        <v>1470</v>
      </c>
      <c r="AW135" s="30" t="s">
        <v>1470</v>
      </c>
      <c r="AX135" s="30" t="s">
        <v>1444</v>
      </c>
      <c r="AY135" s="30" t="s">
        <v>1470</v>
      </c>
      <c r="AZ135" s="30" t="s">
        <v>1470</v>
      </c>
      <c r="BA135" s="30" t="s">
        <v>1470</v>
      </c>
      <c r="BB135" s="30" t="s">
        <v>1470</v>
      </c>
      <c r="BC135" s="30" t="s">
        <v>1470</v>
      </c>
      <c r="BD135" s="30" t="s">
        <v>1470</v>
      </c>
      <c r="BE135" s="30" t="s">
        <v>1470</v>
      </c>
      <c r="BF135" s="30" t="s">
        <v>1470</v>
      </c>
      <c r="BG135" s="30" t="s">
        <v>1470</v>
      </c>
      <c r="BH135" s="30" t="s">
        <v>1470</v>
      </c>
      <c r="BI135" s="30" t="s">
        <v>1470</v>
      </c>
      <c r="BJ135" s="30" t="s">
        <v>1470</v>
      </c>
      <c r="BK135" s="30" t="s">
        <v>1470</v>
      </c>
      <c r="BL135" s="30" t="s">
        <v>1470</v>
      </c>
      <c r="BM135" s="30" t="s">
        <v>1470</v>
      </c>
      <c r="BN135" s="30" t="s">
        <v>1470</v>
      </c>
      <c r="BO135" s="30" t="s">
        <v>1470</v>
      </c>
      <c r="BP135" s="30" t="s">
        <v>1470</v>
      </c>
      <c r="BQ135" s="30" t="s">
        <v>1470</v>
      </c>
      <c r="BR135" s="30" t="s">
        <v>1470</v>
      </c>
      <c r="BS135" s="30" t="s">
        <v>1470</v>
      </c>
      <c r="BT135" s="30" t="s">
        <v>1470</v>
      </c>
      <c r="BU135" s="30" t="s">
        <v>1470</v>
      </c>
      <c r="BV135" s="30" t="s">
        <v>1470</v>
      </c>
      <c r="BW135" s="30" t="s">
        <v>1470</v>
      </c>
      <c r="BX135" s="30" t="s">
        <v>1470</v>
      </c>
    </row>
    <row r="136" spans="1:76" x14ac:dyDescent="0.2">
      <c r="A136" s="26">
        <v>104014334</v>
      </c>
      <c r="B136" s="31" t="str">
        <f t="shared" si="4"/>
        <v>C:\Users\jilma\OneDrive\Documentos\AGS\2016_BASE_031\Imagenes\104014334.tif</v>
      </c>
      <c r="C136" s="15" t="s">
        <v>500</v>
      </c>
      <c r="D136" s="15" t="s">
        <v>53</v>
      </c>
      <c r="E136" s="15" t="s">
        <v>844</v>
      </c>
      <c r="F136" s="15" t="s">
        <v>1437</v>
      </c>
      <c r="G136" s="15" t="s">
        <v>88</v>
      </c>
      <c r="H136" s="15" t="s">
        <v>1458</v>
      </c>
      <c r="I136" s="15" t="s">
        <v>756</v>
      </c>
      <c r="J136" s="15" t="s">
        <v>59</v>
      </c>
      <c r="K136" s="27">
        <v>17280</v>
      </c>
      <c r="L136" s="28">
        <v>41776</v>
      </c>
      <c r="M136" s="32">
        <f t="shared" si="5"/>
        <v>1.9666666666666666</v>
      </c>
      <c r="N136" s="15" t="s">
        <v>502</v>
      </c>
      <c r="O136" s="15" t="s">
        <v>61</v>
      </c>
      <c r="P136" s="15" t="s">
        <v>39</v>
      </c>
      <c r="Q136" s="28">
        <v>41835</v>
      </c>
      <c r="R136" s="15" t="s">
        <v>215</v>
      </c>
      <c r="S136" s="28">
        <v>41915</v>
      </c>
      <c r="T136" s="28" t="s">
        <v>216</v>
      </c>
      <c r="U136" s="28">
        <v>42200</v>
      </c>
      <c r="V136" s="15" t="s">
        <v>503</v>
      </c>
      <c r="W136" s="26" t="s">
        <v>1392</v>
      </c>
      <c r="X136" s="15" t="s">
        <v>112</v>
      </c>
      <c r="Y136" s="15" t="s">
        <v>218</v>
      </c>
      <c r="Z136" s="29">
        <v>37897</v>
      </c>
      <c r="AA136" s="15" t="s">
        <v>219</v>
      </c>
      <c r="AB136" s="15" t="s">
        <v>195</v>
      </c>
      <c r="AC136" s="15" t="s">
        <v>117</v>
      </c>
      <c r="AD136" s="15" t="s">
        <v>220</v>
      </c>
      <c r="AE136" s="26" t="s">
        <v>221</v>
      </c>
      <c r="AF136" s="15" t="s">
        <v>222</v>
      </c>
      <c r="AG136" s="15" t="s">
        <v>66</v>
      </c>
      <c r="AH136" s="15" t="s">
        <v>223</v>
      </c>
      <c r="AI136" s="15" t="s">
        <v>51</v>
      </c>
      <c r="AJ136" s="15" t="s">
        <v>52</v>
      </c>
      <c r="AK136" s="30" t="s">
        <v>1561</v>
      </c>
      <c r="AL136" s="30" t="s">
        <v>1629</v>
      </c>
      <c r="AM136" s="30" t="s">
        <v>1470</v>
      </c>
      <c r="AN136" s="30" t="s">
        <v>1442</v>
      </c>
      <c r="AO136" s="30" t="s">
        <v>1443</v>
      </c>
      <c r="AP136" s="30" t="s">
        <v>1470</v>
      </c>
      <c r="AQ136" s="30" t="s">
        <v>1470</v>
      </c>
      <c r="AR136" s="30" t="s">
        <v>1470</v>
      </c>
      <c r="AS136" s="30" t="s">
        <v>1470</v>
      </c>
      <c r="AT136" s="30" t="s">
        <v>1470</v>
      </c>
      <c r="AU136" s="30" t="s">
        <v>1470</v>
      </c>
      <c r="AV136" s="30" t="s">
        <v>1470</v>
      </c>
      <c r="AW136" s="30" t="s">
        <v>1632</v>
      </c>
      <c r="AX136" s="30" t="s">
        <v>1470</v>
      </c>
      <c r="AY136" s="30" t="s">
        <v>1470</v>
      </c>
      <c r="AZ136" s="30" t="s">
        <v>1470</v>
      </c>
      <c r="BA136" s="30" t="s">
        <v>1470</v>
      </c>
      <c r="BB136" s="30" t="s">
        <v>1633</v>
      </c>
      <c r="BC136" s="30" t="s">
        <v>1470</v>
      </c>
      <c r="BD136" s="30" t="s">
        <v>1470</v>
      </c>
      <c r="BE136" s="30" t="s">
        <v>1470</v>
      </c>
      <c r="BF136" s="30" t="s">
        <v>1470</v>
      </c>
      <c r="BG136" s="30" t="s">
        <v>1470</v>
      </c>
      <c r="BH136" s="30" t="s">
        <v>1470</v>
      </c>
      <c r="BI136" s="30" t="s">
        <v>1470</v>
      </c>
      <c r="BJ136" s="30" t="s">
        <v>1470</v>
      </c>
      <c r="BK136" s="30" t="s">
        <v>1470</v>
      </c>
      <c r="BL136" s="30" t="s">
        <v>1470</v>
      </c>
      <c r="BM136" s="30" t="s">
        <v>1470</v>
      </c>
      <c r="BN136" s="30" t="s">
        <v>1470</v>
      </c>
      <c r="BO136" s="30" t="s">
        <v>1470</v>
      </c>
      <c r="BP136" s="30" t="s">
        <v>1470</v>
      </c>
      <c r="BQ136" s="30" t="s">
        <v>1470</v>
      </c>
      <c r="BR136" s="30" t="s">
        <v>1470</v>
      </c>
      <c r="BS136" s="30" t="s">
        <v>1470</v>
      </c>
      <c r="BT136" s="30" t="s">
        <v>1470</v>
      </c>
      <c r="BU136" s="30" t="s">
        <v>1470</v>
      </c>
      <c r="BV136" s="30" t="s">
        <v>1470</v>
      </c>
      <c r="BW136" s="30" t="s">
        <v>1470</v>
      </c>
      <c r="BX136" s="30" t="s">
        <v>1470</v>
      </c>
    </row>
    <row r="137" spans="1:76" x14ac:dyDescent="0.2">
      <c r="A137" s="26">
        <v>106342838</v>
      </c>
      <c r="B137" s="31" t="str">
        <f t="shared" si="4"/>
        <v>C:\Users\jilma\OneDrive\Documentos\AGS\2016_BASE_031\Imagenes\106342838.tif</v>
      </c>
      <c r="C137" s="15" t="s">
        <v>572</v>
      </c>
      <c r="D137" s="15" t="s">
        <v>53</v>
      </c>
      <c r="E137" s="15" t="s">
        <v>844</v>
      </c>
      <c r="F137" s="15" t="s">
        <v>1437</v>
      </c>
      <c r="G137" s="15" t="s">
        <v>574</v>
      </c>
      <c r="H137" s="15" t="s">
        <v>1458</v>
      </c>
      <c r="I137" s="15" t="s">
        <v>107</v>
      </c>
      <c r="J137" s="15" t="s">
        <v>59</v>
      </c>
      <c r="K137" s="27">
        <v>4320</v>
      </c>
      <c r="L137" s="28">
        <v>41837</v>
      </c>
      <c r="M137" s="32">
        <f t="shared" si="5"/>
        <v>4.166666666666667</v>
      </c>
      <c r="N137" s="15" t="s">
        <v>576</v>
      </c>
      <c r="O137" s="15" t="s">
        <v>61</v>
      </c>
      <c r="P137" s="15" t="s">
        <v>39</v>
      </c>
      <c r="Q137" s="28">
        <v>41962</v>
      </c>
      <c r="R137" s="15" t="s">
        <v>109</v>
      </c>
      <c r="S137" s="28">
        <v>41997</v>
      </c>
      <c r="T137" s="28" t="s">
        <v>110</v>
      </c>
      <c r="U137" s="28">
        <v>42200</v>
      </c>
      <c r="V137" s="15" t="s">
        <v>577</v>
      </c>
      <c r="W137" s="26" t="s">
        <v>1402</v>
      </c>
      <c r="X137" s="15" t="s">
        <v>112</v>
      </c>
      <c r="Y137" s="15" t="s">
        <v>578</v>
      </c>
      <c r="Z137" s="29" t="s">
        <v>579</v>
      </c>
      <c r="AA137" s="15" t="s">
        <v>47</v>
      </c>
      <c r="AB137" s="15" t="s">
        <v>47</v>
      </c>
      <c r="AC137" s="15" t="s">
        <v>47</v>
      </c>
      <c r="AD137" s="15" t="s">
        <v>47</v>
      </c>
      <c r="AE137" s="26" t="s">
        <v>47</v>
      </c>
      <c r="AF137" s="15" t="s">
        <v>580</v>
      </c>
      <c r="AG137" s="15" t="s">
        <v>66</v>
      </c>
      <c r="AH137" s="15" t="s">
        <v>581</v>
      </c>
      <c r="AI137" s="15" t="s">
        <v>51</v>
      </c>
      <c r="AJ137" s="15" t="s">
        <v>52</v>
      </c>
      <c r="AK137" s="30" t="s">
        <v>1562</v>
      </c>
      <c r="AL137" s="30" t="s">
        <v>1629</v>
      </c>
      <c r="AM137" s="30" t="s">
        <v>1470</v>
      </c>
      <c r="AN137" s="30" t="s">
        <v>1442</v>
      </c>
      <c r="AO137" s="30" t="s">
        <v>1443</v>
      </c>
      <c r="AP137" s="30" t="s">
        <v>1470</v>
      </c>
      <c r="AQ137" s="30" t="s">
        <v>1470</v>
      </c>
      <c r="AR137" s="30" t="s">
        <v>1470</v>
      </c>
      <c r="AS137" s="30" t="s">
        <v>1470</v>
      </c>
      <c r="AT137" s="30" t="s">
        <v>1470</v>
      </c>
      <c r="AU137" s="30" t="s">
        <v>1470</v>
      </c>
      <c r="AV137" s="30" t="s">
        <v>1470</v>
      </c>
      <c r="AW137" s="30" t="s">
        <v>1470</v>
      </c>
      <c r="AX137" s="30" t="s">
        <v>1470</v>
      </c>
      <c r="AY137" s="30" t="s">
        <v>1470</v>
      </c>
      <c r="AZ137" s="30" t="s">
        <v>1470</v>
      </c>
      <c r="BA137" s="30" t="s">
        <v>1470</v>
      </c>
      <c r="BB137" s="30" t="s">
        <v>1470</v>
      </c>
      <c r="BC137" s="30" t="s">
        <v>1633</v>
      </c>
      <c r="BD137" s="30" t="s">
        <v>1470</v>
      </c>
      <c r="BE137" s="30" t="s">
        <v>1470</v>
      </c>
      <c r="BF137" s="30" t="s">
        <v>1470</v>
      </c>
      <c r="BG137" s="30" t="s">
        <v>1470</v>
      </c>
      <c r="BH137" s="30" t="s">
        <v>1470</v>
      </c>
      <c r="BI137" s="30" t="s">
        <v>1470</v>
      </c>
      <c r="BJ137" s="30" t="s">
        <v>1470</v>
      </c>
      <c r="BK137" s="30" t="s">
        <v>1470</v>
      </c>
      <c r="BL137" s="30" t="s">
        <v>1470</v>
      </c>
      <c r="BM137" s="30" t="s">
        <v>1470</v>
      </c>
      <c r="BN137" s="30" t="s">
        <v>1470</v>
      </c>
      <c r="BO137" s="30" t="s">
        <v>1470</v>
      </c>
      <c r="BP137" s="30" t="s">
        <v>1470</v>
      </c>
      <c r="BQ137" s="30" t="s">
        <v>1470</v>
      </c>
      <c r="BR137" s="30" t="s">
        <v>1470</v>
      </c>
      <c r="BS137" s="30" t="s">
        <v>1470</v>
      </c>
      <c r="BT137" s="30" t="s">
        <v>1470</v>
      </c>
      <c r="BU137" s="30" t="s">
        <v>1470</v>
      </c>
      <c r="BV137" s="30" t="s">
        <v>1470</v>
      </c>
      <c r="BW137" s="30" t="s">
        <v>1470</v>
      </c>
      <c r="BX137" s="30" t="s">
        <v>1470</v>
      </c>
    </row>
    <row r="138" spans="1:76" x14ac:dyDescent="0.2">
      <c r="A138" s="26">
        <v>106342838</v>
      </c>
      <c r="B138" s="31" t="str">
        <f t="shared" si="4"/>
        <v>C:\Users\jilma\OneDrive\Documentos\AGS\2016_BASE_031\Imagenes\106342838.tif</v>
      </c>
      <c r="C138" s="15" t="s">
        <v>572</v>
      </c>
      <c r="D138" s="15" t="s">
        <v>412</v>
      </c>
      <c r="E138" s="15" t="s">
        <v>844</v>
      </c>
      <c r="F138" s="15" t="s">
        <v>1437</v>
      </c>
      <c r="G138" s="15" t="s">
        <v>574</v>
      </c>
      <c r="H138" s="15" t="s">
        <v>1466</v>
      </c>
      <c r="I138" s="15" t="s">
        <v>756</v>
      </c>
      <c r="J138" s="15" t="s">
        <v>59</v>
      </c>
      <c r="K138" s="27">
        <v>86400</v>
      </c>
      <c r="L138" s="28">
        <v>41837</v>
      </c>
      <c r="M138" s="32">
        <f t="shared" si="5"/>
        <v>4.166666666666667</v>
      </c>
      <c r="N138" s="15" t="s">
        <v>576</v>
      </c>
      <c r="O138" s="15" t="s">
        <v>61</v>
      </c>
      <c r="P138" s="15" t="s">
        <v>39</v>
      </c>
      <c r="Q138" s="28">
        <v>41962</v>
      </c>
      <c r="R138" s="15" t="s">
        <v>109</v>
      </c>
      <c r="S138" s="28">
        <v>41997</v>
      </c>
      <c r="T138" s="28" t="s">
        <v>110</v>
      </c>
      <c r="U138" s="28">
        <v>42200</v>
      </c>
      <c r="V138" s="15" t="s">
        <v>577</v>
      </c>
      <c r="W138" s="26" t="s">
        <v>1402</v>
      </c>
      <c r="X138" s="15" t="s">
        <v>112</v>
      </c>
      <c r="Y138" s="15" t="s">
        <v>578</v>
      </c>
      <c r="Z138" s="29" t="s">
        <v>579</v>
      </c>
      <c r="AA138" s="15" t="s">
        <v>47</v>
      </c>
      <c r="AB138" s="15" t="s">
        <v>47</v>
      </c>
      <c r="AC138" s="15" t="s">
        <v>47</v>
      </c>
      <c r="AD138" s="15" t="s">
        <v>47</v>
      </c>
      <c r="AE138" s="26" t="s">
        <v>47</v>
      </c>
      <c r="AF138" s="15" t="s">
        <v>580</v>
      </c>
      <c r="AG138" s="15" t="s">
        <v>66</v>
      </c>
      <c r="AH138" s="15" t="s">
        <v>581</v>
      </c>
      <c r="AI138" s="15" t="s">
        <v>51</v>
      </c>
      <c r="AJ138" s="15" t="s">
        <v>52</v>
      </c>
      <c r="AK138" s="30" t="s">
        <v>1563</v>
      </c>
      <c r="AL138" s="30" t="s">
        <v>1629</v>
      </c>
      <c r="AM138" s="30" t="s">
        <v>1470</v>
      </c>
      <c r="AN138" s="30" t="s">
        <v>1442</v>
      </c>
      <c r="AO138" s="30" t="s">
        <v>1443</v>
      </c>
      <c r="AP138" s="30" t="s">
        <v>1470</v>
      </c>
      <c r="AQ138" s="30" t="s">
        <v>1470</v>
      </c>
      <c r="AR138" s="30" t="s">
        <v>1470</v>
      </c>
      <c r="AS138" s="30" t="s">
        <v>1470</v>
      </c>
      <c r="AT138" s="30" t="s">
        <v>1470</v>
      </c>
      <c r="AU138" s="30" t="s">
        <v>1470</v>
      </c>
      <c r="AV138" s="30" t="s">
        <v>1470</v>
      </c>
      <c r="AW138" s="30" t="s">
        <v>1470</v>
      </c>
      <c r="AX138" s="30" t="s">
        <v>1470</v>
      </c>
      <c r="AY138" s="30" t="s">
        <v>1470</v>
      </c>
      <c r="AZ138" s="30" t="s">
        <v>1470</v>
      </c>
      <c r="BA138" s="30" t="s">
        <v>1470</v>
      </c>
      <c r="BB138" s="30" t="s">
        <v>1470</v>
      </c>
      <c r="BC138" s="30" t="s">
        <v>1633</v>
      </c>
      <c r="BD138" s="30" t="s">
        <v>1470</v>
      </c>
      <c r="BE138" s="30" t="s">
        <v>1470</v>
      </c>
      <c r="BF138" s="30" t="s">
        <v>1470</v>
      </c>
      <c r="BG138" s="30" t="s">
        <v>1470</v>
      </c>
      <c r="BH138" s="30" t="s">
        <v>1470</v>
      </c>
      <c r="BI138" s="30" t="s">
        <v>1470</v>
      </c>
      <c r="BJ138" s="30" t="s">
        <v>1470</v>
      </c>
      <c r="BK138" s="30" t="s">
        <v>1470</v>
      </c>
      <c r="BL138" s="30" t="s">
        <v>1470</v>
      </c>
      <c r="BM138" s="30" t="s">
        <v>1470</v>
      </c>
      <c r="BN138" s="30" t="s">
        <v>1470</v>
      </c>
      <c r="BO138" s="30" t="s">
        <v>1470</v>
      </c>
      <c r="BP138" s="30" t="s">
        <v>1470</v>
      </c>
      <c r="BQ138" s="30" t="s">
        <v>1470</v>
      </c>
      <c r="BR138" s="30" t="s">
        <v>1470</v>
      </c>
      <c r="BS138" s="30" t="s">
        <v>1470</v>
      </c>
      <c r="BT138" s="30" t="s">
        <v>1470</v>
      </c>
      <c r="BU138" s="30" t="s">
        <v>1470</v>
      </c>
      <c r="BV138" s="30" t="s">
        <v>1470</v>
      </c>
      <c r="BW138" s="30" t="s">
        <v>1470</v>
      </c>
      <c r="BX138" s="30" t="s">
        <v>1470</v>
      </c>
    </row>
    <row r="139" spans="1:76" x14ac:dyDescent="0.2">
      <c r="A139" s="26">
        <v>106955347</v>
      </c>
      <c r="B139" s="31" t="str">
        <f t="shared" si="4"/>
        <v>C:\Users\jilma\OneDrive\Documentos\AGS\2016_BASE_031\Imagenes\106955347.tif</v>
      </c>
      <c r="C139" s="15" t="s">
        <v>224</v>
      </c>
      <c r="D139" s="15" t="s">
        <v>53</v>
      </c>
      <c r="E139" s="15" t="s">
        <v>844</v>
      </c>
      <c r="F139" s="15" t="s">
        <v>1437</v>
      </c>
      <c r="G139" s="15" t="s">
        <v>106</v>
      </c>
      <c r="H139" s="15" t="s">
        <v>1450</v>
      </c>
      <c r="I139" s="15" t="s">
        <v>756</v>
      </c>
      <c r="J139" s="15" t="s">
        <v>59</v>
      </c>
      <c r="K139" s="27">
        <v>2160</v>
      </c>
      <c r="L139" s="28">
        <v>41880</v>
      </c>
      <c r="M139" s="32">
        <f t="shared" si="5"/>
        <v>3.6</v>
      </c>
      <c r="N139" s="15" t="s">
        <v>225</v>
      </c>
      <c r="O139" s="15" t="s">
        <v>61</v>
      </c>
      <c r="P139" s="15" t="s">
        <v>39</v>
      </c>
      <c r="Q139" s="28">
        <v>41988</v>
      </c>
      <c r="R139" s="15" t="s">
        <v>168</v>
      </c>
      <c r="S139" s="28">
        <v>42053</v>
      </c>
      <c r="T139" s="28" t="s">
        <v>226</v>
      </c>
      <c r="U139" s="28">
        <v>42291</v>
      </c>
      <c r="V139" s="15" t="s">
        <v>227</v>
      </c>
      <c r="W139" s="26" t="s">
        <v>1394</v>
      </c>
      <c r="X139" s="15" t="s">
        <v>159</v>
      </c>
      <c r="Y139" s="15" t="s">
        <v>228</v>
      </c>
      <c r="Z139" s="29" t="s">
        <v>229</v>
      </c>
      <c r="AA139" s="15" t="s">
        <v>230</v>
      </c>
      <c r="AB139" s="15" t="s">
        <v>195</v>
      </c>
      <c r="AC139" s="15" t="s">
        <v>231</v>
      </c>
      <c r="AD139" s="15" t="s">
        <v>232</v>
      </c>
      <c r="AE139" s="26" t="s">
        <v>229</v>
      </c>
      <c r="AF139" s="15" t="s">
        <v>233</v>
      </c>
      <c r="AG139" s="15" t="s">
        <v>66</v>
      </c>
      <c r="AH139" s="15" t="s">
        <v>234</v>
      </c>
      <c r="AI139" s="15" t="s">
        <v>136</v>
      </c>
      <c r="AJ139" s="15" t="s">
        <v>52</v>
      </c>
      <c r="AK139" s="30" t="s">
        <v>1470</v>
      </c>
      <c r="AL139" s="30" t="s">
        <v>1629</v>
      </c>
      <c r="AM139" s="30" t="s">
        <v>1470</v>
      </c>
      <c r="AN139" s="30" t="s">
        <v>1445</v>
      </c>
      <c r="AO139" s="30" t="s">
        <v>1444</v>
      </c>
      <c r="AP139" s="30" t="s">
        <v>1470</v>
      </c>
      <c r="AQ139" s="30" t="s">
        <v>1470</v>
      </c>
      <c r="AR139" s="30" t="s">
        <v>1470</v>
      </c>
      <c r="AS139" s="30" t="s">
        <v>1470</v>
      </c>
      <c r="AT139" s="30" t="s">
        <v>1470</v>
      </c>
      <c r="AU139" s="30" t="s">
        <v>1470</v>
      </c>
      <c r="AV139" s="30" t="s">
        <v>1470</v>
      </c>
      <c r="AW139" s="30" t="s">
        <v>1470</v>
      </c>
      <c r="AX139" s="30" t="s">
        <v>1444</v>
      </c>
      <c r="AY139" s="30" t="s">
        <v>1470</v>
      </c>
      <c r="AZ139" s="30" t="s">
        <v>1470</v>
      </c>
      <c r="BA139" s="30" t="s">
        <v>1470</v>
      </c>
      <c r="BB139" s="30" t="s">
        <v>1470</v>
      </c>
      <c r="BC139" s="30" t="s">
        <v>1470</v>
      </c>
      <c r="BD139" s="30" t="s">
        <v>1470</v>
      </c>
      <c r="BE139" s="30" t="s">
        <v>1470</v>
      </c>
      <c r="BF139" s="30" t="s">
        <v>1470</v>
      </c>
      <c r="BG139" s="30" t="s">
        <v>1470</v>
      </c>
      <c r="BH139" s="30" t="s">
        <v>1470</v>
      </c>
      <c r="BI139" s="30" t="s">
        <v>1470</v>
      </c>
      <c r="BJ139" s="30" t="s">
        <v>1470</v>
      </c>
      <c r="BK139" s="30" t="s">
        <v>1470</v>
      </c>
      <c r="BL139" s="30" t="s">
        <v>1470</v>
      </c>
      <c r="BM139" s="30" t="s">
        <v>1470</v>
      </c>
      <c r="BN139" s="30" t="s">
        <v>1470</v>
      </c>
      <c r="BO139" s="30" t="s">
        <v>1470</v>
      </c>
      <c r="BP139" s="30" t="s">
        <v>1470</v>
      </c>
      <c r="BQ139" s="30" t="s">
        <v>1470</v>
      </c>
      <c r="BR139" s="30" t="s">
        <v>1470</v>
      </c>
      <c r="BS139" s="30" t="s">
        <v>1470</v>
      </c>
      <c r="BT139" s="30" t="s">
        <v>1470</v>
      </c>
      <c r="BU139" s="30" t="s">
        <v>1470</v>
      </c>
      <c r="BV139" s="30" t="s">
        <v>1470</v>
      </c>
      <c r="BW139" s="30" t="s">
        <v>1470</v>
      </c>
      <c r="BX139" s="30" t="s">
        <v>1470</v>
      </c>
    </row>
    <row r="140" spans="1:76" x14ac:dyDescent="0.2">
      <c r="A140" s="26">
        <v>109861951</v>
      </c>
      <c r="B140" s="31" t="str">
        <f t="shared" si="4"/>
        <v>C:\Users\jilma\OneDrive\Documentos\AGS\2016_BASE_031\Imagenes\109861951.tif</v>
      </c>
      <c r="C140" s="15" t="s">
        <v>911</v>
      </c>
      <c r="D140" s="15" t="s">
        <v>32</v>
      </c>
      <c r="E140" s="15" t="s">
        <v>844</v>
      </c>
      <c r="F140" s="15" t="s">
        <v>1437</v>
      </c>
      <c r="G140" s="15" t="s">
        <v>106</v>
      </c>
      <c r="H140" s="15" t="s">
        <v>1450</v>
      </c>
      <c r="I140" s="15" t="s">
        <v>756</v>
      </c>
      <c r="J140" s="15" t="s">
        <v>59</v>
      </c>
      <c r="K140" s="27">
        <v>6160</v>
      </c>
      <c r="L140" s="28">
        <v>41995</v>
      </c>
      <c r="M140" s="32">
        <f t="shared" si="5"/>
        <v>4.9666666666666668</v>
      </c>
      <c r="N140" s="15" t="s">
        <v>912</v>
      </c>
      <c r="O140" s="15" t="s">
        <v>548</v>
      </c>
      <c r="P140" s="15" t="s">
        <v>39</v>
      </c>
      <c r="Q140" s="28">
        <v>42144</v>
      </c>
      <c r="R140" s="15" t="s">
        <v>913</v>
      </c>
      <c r="S140" s="28">
        <v>42226</v>
      </c>
      <c r="T140" s="28" t="s">
        <v>914</v>
      </c>
      <c r="U140" s="28">
        <v>42354</v>
      </c>
      <c r="V140" s="15" t="s">
        <v>915</v>
      </c>
      <c r="W140" s="26" t="s">
        <v>1419</v>
      </c>
      <c r="X140" s="15" t="s">
        <v>462</v>
      </c>
      <c r="Y140" s="15" t="s">
        <v>916</v>
      </c>
      <c r="Z140" s="29" t="s">
        <v>917</v>
      </c>
      <c r="AA140" s="15" t="s">
        <v>918</v>
      </c>
      <c r="AB140" s="15" t="s">
        <v>919</v>
      </c>
      <c r="AC140" s="15" t="s">
        <v>231</v>
      </c>
      <c r="AD140" s="15" t="s">
        <v>920</v>
      </c>
      <c r="AE140" s="26" t="s">
        <v>917</v>
      </c>
      <c r="AF140" s="15" t="s">
        <v>328</v>
      </c>
      <c r="AG140" s="15" t="s">
        <v>66</v>
      </c>
      <c r="AH140" s="15" t="s">
        <v>329</v>
      </c>
      <c r="AI140" s="15" t="s">
        <v>136</v>
      </c>
      <c r="AJ140" s="15" t="s">
        <v>52</v>
      </c>
      <c r="AK140" s="30" t="s">
        <v>1470</v>
      </c>
      <c r="AL140" s="30" t="s">
        <v>1629</v>
      </c>
      <c r="AM140" s="30" t="s">
        <v>1470</v>
      </c>
      <c r="AN140" s="30" t="s">
        <v>1445</v>
      </c>
      <c r="AO140" s="30" t="s">
        <v>1444</v>
      </c>
      <c r="AP140" s="30" t="s">
        <v>1470</v>
      </c>
      <c r="AQ140" s="30" t="s">
        <v>1470</v>
      </c>
      <c r="AR140" s="30" t="s">
        <v>1470</v>
      </c>
      <c r="AS140" s="30" t="s">
        <v>1470</v>
      </c>
      <c r="AT140" s="30" t="s">
        <v>1470</v>
      </c>
      <c r="AU140" s="30" t="s">
        <v>1470</v>
      </c>
      <c r="AV140" s="30" t="s">
        <v>1470</v>
      </c>
      <c r="AW140" s="30" t="s">
        <v>1470</v>
      </c>
      <c r="AX140" s="30" t="s">
        <v>1470</v>
      </c>
      <c r="AY140" s="30" t="s">
        <v>1470</v>
      </c>
      <c r="AZ140" s="30" t="s">
        <v>1470</v>
      </c>
      <c r="BA140" s="30" t="s">
        <v>1470</v>
      </c>
      <c r="BB140" s="30" t="s">
        <v>1470</v>
      </c>
      <c r="BC140" s="30" t="s">
        <v>1470</v>
      </c>
      <c r="BD140" s="30" t="s">
        <v>1470</v>
      </c>
      <c r="BE140" s="30" t="s">
        <v>1470</v>
      </c>
      <c r="BF140" s="30" t="s">
        <v>1470</v>
      </c>
      <c r="BG140" s="30" t="s">
        <v>1470</v>
      </c>
      <c r="BH140" s="30" t="s">
        <v>1470</v>
      </c>
      <c r="BI140" s="30" t="s">
        <v>1470</v>
      </c>
      <c r="BJ140" s="30" t="s">
        <v>1470</v>
      </c>
      <c r="BK140" s="30" t="s">
        <v>1470</v>
      </c>
      <c r="BL140" s="30" t="s">
        <v>1470</v>
      </c>
      <c r="BM140" s="30" t="s">
        <v>1470</v>
      </c>
      <c r="BN140" s="30" t="s">
        <v>1470</v>
      </c>
      <c r="BO140" s="30" t="s">
        <v>1470</v>
      </c>
      <c r="BP140" s="30" t="s">
        <v>1470</v>
      </c>
      <c r="BQ140" s="30" t="s">
        <v>1470</v>
      </c>
      <c r="BR140" s="30" t="s">
        <v>1470</v>
      </c>
      <c r="BS140" s="30" t="s">
        <v>1470</v>
      </c>
      <c r="BT140" s="30" t="s">
        <v>1444</v>
      </c>
      <c r="BU140" s="30" t="s">
        <v>1470</v>
      </c>
      <c r="BV140" s="30" t="s">
        <v>1470</v>
      </c>
      <c r="BW140" s="30" t="s">
        <v>1470</v>
      </c>
      <c r="BX140" s="30" t="s">
        <v>1470</v>
      </c>
    </row>
    <row r="141" spans="1:76" x14ac:dyDescent="0.2">
      <c r="A141" s="26">
        <v>100397469</v>
      </c>
      <c r="B141" s="31" t="str">
        <f t="shared" si="4"/>
        <v>C:\Users\jilma\OneDrive\Documentos\AGS\2016_BASE_031\Imagenes\100397469.tif</v>
      </c>
      <c r="C141" s="15" t="s">
        <v>921</v>
      </c>
      <c r="D141" s="15" t="s">
        <v>53</v>
      </c>
      <c r="E141" s="15" t="s">
        <v>844</v>
      </c>
      <c r="F141" s="15" t="s">
        <v>1437</v>
      </c>
      <c r="G141" s="15" t="s">
        <v>791</v>
      </c>
      <c r="H141" s="15" t="s">
        <v>1456</v>
      </c>
      <c r="I141" s="15" t="s">
        <v>756</v>
      </c>
      <c r="J141" s="15" t="s">
        <v>59</v>
      </c>
      <c r="K141" s="27">
        <v>6912</v>
      </c>
      <c r="L141" s="28">
        <v>41409</v>
      </c>
      <c r="M141" s="32">
        <f t="shared" si="5"/>
        <v>8.1666666666666661</v>
      </c>
      <c r="N141" s="15" t="s">
        <v>922</v>
      </c>
      <c r="O141" s="15" t="s">
        <v>61</v>
      </c>
      <c r="P141" s="15" t="s">
        <v>39</v>
      </c>
      <c r="Q141" s="28">
        <v>41654</v>
      </c>
      <c r="R141" s="15" t="s">
        <v>237</v>
      </c>
      <c r="S141" s="28">
        <v>41799</v>
      </c>
      <c r="T141" s="28" t="s">
        <v>47</v>
      </c>
      <c r="U141" s="28" t="s">
        <v>47</v>
      </c>
      <c r="V141" s="15" t="s">
        <v>238</v>
      </c>
      <c r="W141" s="26" t="s">
        <v>1383</v>
      </c>
      <c r="X141" s="15" t="s">
        <v>47</v>
      </c>
      <c r="Y141" s="15" t="s">
        <v>923</v>
      </c>
      <c r="Z141" s="29" t="s">
        <v>924</v>
      </c>
      <c r="AA141" s="15" t="s">
        <v>47</v>
      </c>
      <c r="AB141" s="15" t="s">
        <v>47</v>
      </c>
      <c r="AC141" s="15" t="s">
        <v>47</v>
      </c>
      <c r="AD141" s="15" t="s">
        <v>47</v>
      </c>
      <c r="AE141" s="26" t="s">
        <v>47</v>
      </c>
      <c r="AF141" s="15" t="s">
        <v>925</v>
      </c>
      <c r="AG141" s="15" t="s">
        <v>66</v>
      </c>
      <c r="AH141" s="15" t="s">
        <v>926</v>
      </c>
      <c r="AI141" s="15" t="s">
        <v>136</v>
      </c>
      <c r="AJ141" s="15" t="s">
        <v>52</v>
      </c>
      <c r="AK141" s="30" t="s">
        <v>1470</v>
      </c>
      <c r="AL141" s="30" t="s">
        <v>1629</v>
      </c>
      <c r="AM141" s="30" t="s">
        <v>1470</v>
      </c>
      <c r="AN141" s="30" t="s">
        <v>1445</v>
      </c>
      <c r="AO141" s="30" t="s">
        <v>1444</v>
      </c>
      <c r="AP141" s="30" t="s">
        <v>1470</v>
      </c>
      <c r="AQ141" s="30" t="s">
        <v>1470</v>
      </c>
      <c r="AR141" s="30" t="s">
        <v>1470</v>
      </c>
      <c r="AS141" s="30" t="s">
        <v>1470</v>
      </c>
      <c r="AT141" s="30" t="s">
        <v>1470</v>
      </c>
      <c r="AU141" s="30" t="s">
        <v>1470</v>
      </c>
      <c r="AV141" s="30" t="s">
        <v>1470</v>
      </c>
      <c r="AW141" s="30" t="s">
        <v>1470</v>
      </c>
      <c r="AX141" s="30" t="s">
        <v>1470</v>
      </c>
      <c r="AY141" s="30" t="s">
        <v>1444</v>
      </c>
      <c r="AZ141" s="30" t="s">
        <v>1470</v>
      </c>
      <c r="BA141" s="30" t="s">
        <v>1470</v>
      </c>
      <c r="BB141" s="30" t="s">
        <v>1470</v>
      </c>
      <c r="BC141" s="30" t="s">
        <v>1470</v>
      </c>
      <c r="BD141" s="30" t="s">
        <v>1470</v>
      </c>
      <c r="BE141" s="30" t="s">
        <v>1470</v>
      </c>
      <c r="BF141" s="30" t="s">
        <v>1470</v>
      </c>
      <c r="BG141" s="30" t="s">
        <v>1470</v>
      </c>
      <c r="BH141" s="30" t="s">
        <v>1470</v>
      </c>
      <c r="BI141" s="30" t="s">
        <v>1470</v>
      </c>
      <c r="BJ141" s="30" t="s">
        <v>1470</v>
      </c>
      <c r="BK141" s="30" t="s">
        <v>1470</v>
      </c>
      <c r="BL141" s="30" t="s">
        <v>1470</v>
      </c>
      <c r="BM141" s="30" t="s">
        <v>1470</v>
      </c>
      <c r="BN141" s="30" t="s">
        <v>1470</v>
      </c>
      <c r="BO141" s="30" t="s">
        <v>1470</v>
      </c>
      <c r="BP141" s="30" t="s">
        <v>1470</v>
      </c>
      <c r="BQ141" s="30" t="s">
        <v>1470</v>
      </c>
      <c r="BR141" s="30" t="s">
        <v>1470</v>
      </c>
      <c r="BS141" s="30" t="s">
        <v>1470</v>
      </c>
      <c r="BT141" s="30" t="s">
        <v>1470</v>
      </c>
      <c r="BU141" s="30" t="s">
        <v>1470</v>
      </c>
      <c r="BV141" s="30" t="s">
        <v>1470</v>
      </c>
      <c r="BW141" s="30" t="s">
        <v>1470</v>
      </c>
      <c r="BX141" s="30" t="s">
        <v>1470</v>
      </c>
    </row>
    <row r="142" spans="1:76" x14ac:dyDescent="0.2">
      <c r="A142" s="26">
        <v>100447109</v>
      </c>
      <c r="B142" s="31" t="str">
        <f t="shared" si="4"/>
        <v>C:\Users\jilma\OneDrive\Documentos\AGS\2016_BASE_031\Imagenes\100447109.tif</v>
      </c>
      <c r="C142" s="15" t="s">
        <v>927</v>
      </c>
      <c r="D142" s="15" t="s">
        <v>32</v>
      </c>
      <c r="E142" s="15" t="s">
        <v>844</v>
      </c>
      <c r="F142" s="15" t="s">
        <v>1437</v>
      </c>
      <c r="G142" s="15" t="s">
        <v>106</v>
      </c>
      <c r="H142" s="15" t="s">
        <v>1450</v>
      </c>
      <c r="I142" s="15" t="s">
        <v>756</v>
      </c>
      <c r="J142" s="15" t="s">
        <v>59</v>
      </c>
      <c r="K142" s="27">
        <v>2020</v>
      </c>
      <c r="L142" s="28">
        <v>41559</v>
      </c>
      <c r="M142" s="32">
        <f t="shared" si="5"/>
        <v>3.2</v>
      </c>
      <c r="N142" s="15" t="s">
        <v>928</v>
      </c>
      <c r="O142" s="15" t="s">
        <v>61</v>
      </c>
      <c r="P142" s="15" t="s">
        <v>39</v>
      </c>
      <c r="Q142" s="28">
        <v>41655</v>
      </c>
      <c r="R142" s="15" t="s">
        <v>237</v>
      </c>
      <c r="S142" s="28">
        <v>41799</v>
      </c>
      <c r="T142" s="28" t="s">
        <v>811</v>
      </c>
      <c r="U142" s="28">
        <v>42200</v>
      </c>
      <c r="V142" s="15" t="s">
        <v>209</v>
      </c>
      <c r="W142" s="26" t="s">
        <v>1382</v>
      </c>
      <c r="X142" s="15" t="s">
        <v>112</v>
      </c>
      <c r="Y142" s="15" t="s">
        <v>47</v>
      </c>
      <c r="Z142" s="29" t="s">
        <v>47</v>
      </c>
      <c r="AA142" s="15" t="s">
        <v>929</v>
      </c>
      <c r="AB142" s="15" t="s">
        <v>195</v>
      </c>
      <c r="AC142" s="15" t="s">
        <v>117</v>
      </c>
      <c r="AD142" s="15" t="s">
        <v>930</v>
      </c>
      <c r="AE142" s="26" t="s">
        <v>931</v>
      </c>
      <c r="AF142" s="15" t="s">
        <v>932</v>
      </c>
      <c r="AG142" s="15" t="s">
        <v>66</v>
      </c>
      <c r="AH142" s="15" t="s">
        <v>933</v>
      </c>
      <c r="AI142" s="15" t="s">
        <v>136</v>
      </c>
      <c r="AJ142" s="15" t="s">
        <v>52</v>
      </c>
      <c r="AK142" s="30" t="s">
        <v>1470</v>
      </c>
      <c r="AL142" s="30" t="s">
        <v>1629</v>
      </c>
      <c r="AM142" s="30" t="s">
        <v>1470</v>
      </c>
      <c r="AN142" s="30" t="s">
        <v>1445</v>
      </c>
      <c r="AO142" s="30" t="s">
        <v>1444</v>
      </c>
      <c r="AP142" s="30" t="s">
        <v>1470</v>
      </c>
      <c r="AQ142" s="30" t="s">
        <v>1470</v>
      </c>
      <c r="AR142" s="30" t="s">
        <v>1470</v>
      </c>
      <c r="AS142" s="30" t="s">
        <v>1470</v>
      </c>
      <c r="AT142" s="30" t="s">
        <v>1470</v>
      </c>
      <c r="AU142" s="30" t="s">
        <v>1470</v>
      </c>
      <c r="AV142" s="30" t="s">
        <v>1470</v>
      </c>
      <c r="AW142" s="30" t="s">
        <v>1470</v>
      </c>
      <c r="AX142" s="30" t="s">
        <v>1470</v>
      </c>
      <c r="AY142" s="30" t="s">
        <v>1470</v>
      </c>
      <c r="AZ142" s="30" t="s">
        <v>1444</v>
      </c>
      <c r="BA142" s="30" t="s">
        <v>1470</v>
      </c>
      <c r="BB142" s="30" t="s">
        <v>1470</v>
      </c>
      <c r="BC142" s="30" t="s">
        <v>1470</v>
      </c>
      <c r="BD142" s="30" t="s">
        <v>1470</v>
      </c>
      <c r="BE142" s="30" t="s">
        <v>1470</v>
      </c>
      <c r="BF142" s="30" t="s">
        <v>1470</v>
      </c>
      <c r="BG142" s="30" t="s">
        <v>1470</v>
      </c>
      <c r="BH142" s="30" t="s">
        <v>1470</v>
      </c>
      <c r="BI142" s="30" t="s">
        <v>1470</v>
      </c>
      <c r="BJ142" s="30" t="s">
        <v>1470</v>
      </c>
      <c r="BK142" s="30" t="s">
        <v>1470</v>
      </c>
      <c r="BL142" s="30" t="s">
        <v>1470</v>
      </c>
      <c r="BM142" s="30" t="s">
        <v>1470</v>
      </c>
      <c r="BN142" s="30" t="s">
        <v>1470</v>
      </c>
      <c r="BO142" s="30" t="s">
        <v>1470</v>
      </c>
      <c r="BP142" s="30" t="s">
        <v>1470</v>
      </c>
      <c r="BQ142" s="30" t="s">
        <v>1470</v>
      </c>
      <c r="BR142" s="30" t="s">
        <v>1470</v>
      </c>
      <c r="BS142" s="30" t="s">
        <v>1470</v>
      </c>
      <c r="BT142" s="30" t="s">
        <v>1470</v>
      </c>
      <c r="BU142" s="30" t="s">
        <v>1470</v>
      </c>
      <c r="BV142" s="30" t="s">
        <v>1470</v>
      </c>
      <c r="BW142" s="30" t="s">
        <v>1470</v>
      </c>
      <c r="BX142" s="30" t="s">
        <v>1470</v>
      </c>
    </row>
    <row r="143" spans="1:76" x14ac:dyDescent="0.2">
      <c r="A143" s="26">
        <v>103269190</v>
      </c>
      <c r="B143" s="31" t="str">
        <f t="shared" si="4"/>
        <v>C:\Users\jilma\OneDrive\Documentos\AGS\2016_BASE_031\Imagenes\103269190.tif</v>
      </c>
      <c r="C143" s="15" t="s">
        <v>243</v>
      </c>
      <c r="D143" s="15" t="s">
        <v>53</v>
      </c>
      <c r="E143" s="15" t="s">
        <v>844</v>
      </c>
      <c r="F143" s="15" t="s">
        <v>1437</v>
      </c>
      <c r="G143" s="15" t="s">
        <v>88</v>
      </c>
      <c r="H143" s="15" t="s">
        <v>1458</v>
      </c>
      <c r="I143" s="15" t="s">
        <v>756</v>
      </c>
      <c r="J143" s="15" t="s">
        <v>59</v>
      </c>
      <c r="K143" s="27">
        <v>34560</v>
      </c>
      <c r="L143" s="28">
        <v>41715</v>
      </c>
      <c r="M143" s="32">
        <f t="shared" si="5"/>
        <v>3.0333333333333332</v>
      </c>
      <c r="N143" s="15" t="s">
        <v>244</v>
      </c>
      <c r="O143" s="15" t="s">
        <v>61</v>
      </c>
      <c r="P143" s="15" t="s">
        <v>39</v>
      </c>
      <c r="Q143" s="28">
        <v>41806</v>
      </c>
      <c r="R143" s="15" t="s">
        <v>245</v>
      </c>
      <c r="S143" s="28">
        <v>41899</v>
      </c>
      <c r="T143" s="28" t="s">
        <v>246</v>
      </c>
      <c r="U143" s="28">
        <v>42200</v>
      </c>
      <c r="V143" s="15" t="s">
        <v>247</v>
      </c>
      <c r="W143" s="26" t="s">
        <v>1421</v>
      </c>
      <c r="X143" s="15" t="s">
        <v>112</v>
      </c>
      <c r="Y143" s="15" t="s">
        <v>47</v>
      </c>
      <c r="Z143" s="29" t="s">
        <v>47</v>
      </c>
      <c r="AA143" s="15" t="s">
        <v>248</v>
      </c>
      <c r="AB143" s="15" t="s">
        <v>249</v>
      </c>
      <c r="AC143" s="15" t="s">
        <v>117</v>
      </c>
      <c r="AD143" s="15" t="s">
        <v>250</v>
      </c>
      <c r="AE143" s="26" t="s">
        <v>251</v>
      </c>
      <c r="AF143" s="15" t="s">
        <v>252</v>
      </c>
      <c r="AG143" s="15" t="s">
        <v>66</v>
      </c>
      <c r="AH143" s="15" t="s">
        <v>253</v>
      </c>
      <c r="AI143" s="15" t="s">
        <v>51</v>
      </c>
      <c r="AJ143" s="15" t="s">
        <v>52</v>
      </c>
      <c r="AK143" s="30" t="s">
        <v>1564</v>
      </c>
      <c r="AL143" s="30" t="s">
        <v>1629</v>
      </c>
      <c r="AM143" s="30" t="s">
        <v>1470</v>
      </c>
      <c r="AN143" s="30" t="s">
        <v>1442</v>
      </c>
      <c r="AO143" s="30" t="s">
        <v>1443</v>
      </c>
      <c r="AP143" s="30" t="s">
        <v>1470</v>
      </c>
      <c r="AQ143" s="30" t="s">
        <v>1470</v>
      </c>
      <c r="AR143" s="30" t="s">
        <v>1470</v>
      </c>
      <c r="AS143" s="30" t="s">
        <v>1470</v>
      </c>
      <c r="AT143" s="30" t="s">
        <v>1470</v>
      </c>
      <c r="AU143" s="30" t="s">
        <v>1470</v>
      </c>
      <c r="AV143" s="30" t="s">
        <v>1470</v>
      </c>
      <c r="AW143" s="30" t="s">
        <v>1470</v>
      </c>
      <c r="AX143" s="30" t="s">
        <v>1470</v>
      </c>
      <c r="AY143" s="30" t="s">
        <v>1470</v>
      </c>
      <c r="AZ143" s="30" t="s">
        <v>1470</v>
      </c>
      <c r="BA143" s="30" t="s">
        <v>1470</v>
      </c>
      <c r="BB143" s="30" t="s">
        <v>1470</v>
      </c>
      <c r="BC143" s="30" t="s">
        <v>1470</v>
      </c>
      <c r="BD143" s="30" t="s">
        <v>1470</v>
      </c>
      <c r="BE143" s="30" t="s">
        <v>1470</v>
      </c>
      <c r="BF143" s="30" t="s">
        <v>1470</v>
      </c>
      <c r="BG143" s="30" t="s">
        <v>1470</v>
      </c>
      <c r="BH143" s="30" t="s">
        <v>1470</v>
      </c>
      <c r="BI143" s="30" t="s">
        <v>1470</v>
      </c>
      <c r="BJ143" s="30" t="s">
        <v>1470</v>
      </c>
      <c r="BK143" s="30" t="s">
        <v>1470</v>
      </c>
      <c r="BL143" s="30" t="s">
        <v>1470</v>
      </c>
      <c r="BM143" s="30" t="s">
        <v>1470</v>
      </c>
      <c r="BN143" s="30" t="s">
        <v>1470</v>
      </c>
      <c r="BO143" s="30" t="s">
        <v>1470</v>
      </c>
      <c r="BP143" s="30" t="s">
        <v>1470</v>
      </c>
      <c r="BQ143" s="30" t="s">
        <v>1470</v>
      </c>
      <c r="BR143" s="30" t="s">
        <v>1470</v>
      </c>
      <c r="BS143" s="30" t="s">
        <v>1470</v>
      </c>
      <c r="BT143" s="30" t="s">
        <v>1470</v>
      </c>
      <c r="BU143" s="30" t="s">
        <v>1470</v>
      </c>
      <c r="BV143" s="30" t="s">
        <v>1631</v>
      </c>
      <c r="BW143" s="30" t="s">
        <v>1470</v>
      </c>
      <c r="BX143" s="30" t="s">
        <v>1470</v>
      </c>
    </row>
    <row r="144" spans="1:76" x14ac:dyDescent="0.2">
      <c r="A144" s="26">
        <v>103394885</v>
      </c>
      <c r="B144" s="31" t="str">
        <f t="shared" si="4"/>
        <v>C:\Users\jilma\OneDrive\Documentos\AGS\2016_BASE_031\Imagenes\103394885.tif</v>
      </c>
      <c r="C144" s="15" t="s">
        <v>254</v>
      </c>
      <c r="D144" s="15" t="s">
        <v>53</v>
      </c>
      <c r="E144" s="15" t="s">
        <v>844</v>
      </c>
      <c r="F144" s="15" t="s">
        <v>1437</v>
      </c>
      <c r="G144" s="15" t="s">
        <v>88</v>
      </c>
      <c r="H144" s="15" t="s">
        <v>1458</v>
      </c>
      <c r="I144" s="15" t="s">
        <v>756</v>
      </c>
      <c r="J144" s="15" t="s">
        <v>59</v>
      </c>
      <c r="K144" s="27">
        <v>34560</v>
      </c>
      <c r="L144" s="28">
        <v>41687</v>
      </c>
      <c r="M144" s="32">
        <f t="shared" si="5"/>
        <v>3.9666666666666668</v>
      </c>
      <c r="N144" s="15" t="s">
        <v>255</v>
      </c>
      <c r="O144" s="15" t="s">
        <v>61</v>
      </c>
      <c r="P144" s="15" t="s">
        <v>39</v>
      </c>
      <c r="Q144" s="28">
        <v>41806</v>
      </c>
      <c r="R144" s="15" t="s">
        <v>245</v>
      </c>
      <c r="S144" s="28">
        <v>41899</v>
      </c>
      <c r="T144" s="28" t="s">
        <v>246</v>
      </c>
      <c r="U144" s="28">
        <v>42200</v>
      </c>
      <c r="V144" s="15" t="s">
        <v>247</v>
      </c>
      <c r="W144" s="26" t="s">
        <v>1421</v>
      </c>
      <c r="X144" s="15" t="s">
        <v>112</v>
      </c>
      <c r="Y144" s="15" t="s">
        <v>47</v>
      </c>
      <c r="Z144" s="29" t="s">
        <v>47</v>
      </c>
      <c r="AA144" s="15" t="s">
        <v>934</v>
      </c>
      <c r="AB144" s="15" t="s">
        <v>935</v>
      </c>
      <c r="AC144" s="15" t="s">
        <v>117</v>
      </c>
      <c r="AD144" s="15" t="s">
        <v>936</v>
      </c>
      <c r="AE144" s="26" t="s">
        <v>937</v>
      </c>
      <c r="AF144" s="15" t="s">
        <v>256</v>
      </c>
      <c r="AG144" s="15" t="s">
        <v>66</v>
      </c>
      <c r="AH144" s="15" t="s">
        <v>253</v>
      </c>
      <c r="AI144" s="15" t="s">
        <v>51</v>
      </c>
      <c r="AJ144" s="15" t="s">
        <v>52</v>
      </c>
      <c r="AK144" s="30" t="s">
        <v>1565</v>
      </c>
      <c r="AL144" s="30" t="s">
        <v>1629</v>
      </c>
      <c r="AM144" s="30" t="s">
        <v>1470</v>
      </c>
      <c r="AN144" s="30" t="s">
        <v>1442</v>
      </c>
      <c r="AO144" s="30" t="s">
        <v>1443</v>
      </c>
      <c r="AP144" s="30" t="s">
        <v>1470</v>
      </c>
      <c r="AQ144" s="30" t="s">
        <v>1470</v>
      </c>
      <c r="AR144" s="30" t="s">
        <v>1470</v>
      </c>
      <c r="AS144" s="30" t="s">
        <v>1470</v>
      </c>
      <c r="AT144" s="30" t="s">
        <v>1470</v>
      </c>
      <c r="AU144" s="30" t="s">
        <v>1470</v>
      </c>
      <c r="AV144" s="30" t="s">
        <v>1470</v>
      </c>
      <c r="AW144" s="30" t="s">
        <v>1470</v>
      </c>
      <c r="AX144" s="30" t="s">
        <v>1470</v>
      </c>
      <c r="AY144" s="30" t="s">
        <v>1470</v>
      </c>
      <c r="AZ144" s="30" t="s">
        <v>1470</v>
      </c>
      <c r="BA144" s="30" t="s">
        <v>1470</v>
      </c>
      <c r="BB144" s="30" t="s">
        <v>1470</v>
      </c>
      <c r="BC144" s="30" t="s">
        <v>1470</v>
      </c>
      <c r="BD144" s="30" t="s">
        <v>1470</v>
      </c>
      <c r="BE144" s="30" t="s">
        <v>1470</v>
      </c>
      <c r="BF144" s="30" t="s">
        <v>1470</v>
      </c>
      <c r="BG144" s="30" t="s">
        <v>1470</v>
      </c>
      <c r="BH144" s="30" t="s">
        <v>1470</v>
      </c>
      <c r="BI144" s="30" t="s">
        <v>1470</v>
      </c>
      <c r="BJ144" s="30" t="s">
        <v>1470</v>
      </c>
      <c r="BK144" s="30" t="s">
        <v>1470</v>
      </c>
      <c r="BL144" s="30" t="s">
        <v>1470</v>
      </c>
      <c r="BM144" s="30" t="s">
        <v>1470</v>
      </c>
      <c r="BN144" s="30" t="s">
        <v>1470</v>
      </c>
      <c r="BO144" s="30" t="s">
        <v>1470</v>
      </c>
      <c r="BP144" s="30" t="s">
        <v>1470</v>
      </c>
      <c r="BQ144" s="30" t="s">
        <v>1470</v>
      </c>
      <c r="BR144" s="30" t="s">
        <v>1470</v>
      </c>
      <c r="BS144" s="30" t="s">
        <v>1470</v>
      </c>
      <c r="BT144" s="30" t="s">
        <v>1470</v>
      </c>
      <c r="BU144" s="30" t="s">
        <v>1470</v>
      </c>
      <c r="BV144" s="30" t="s">
        <v>1631</v>
      </c>
      <c r="BW144" s="30" t="s">
        <v>1470</v>
      </c>
      <c r="BX144" s="30" t="s">
        <v>1470</v>
      </c>
    </row>
    <row r="145" spans="1:76" x14ac:dyDescent="0.2">
      <c r="A145" s="26">
        <v>101579825</v>
      </c>
      <c r="B145" s="31" t="str">
        <f t="shared" si="4"/>
        <v>C:\Users\jilma\OneDrive\Documentos\AGS\2016_BASE_031\Imagenes\101579825.tif</v>
      </c>
      <c r="C145" s="15" t="s">
        <v>257</v>
      </c>
      <c r="D145" s="15" t="s">
        <v>53</v>
      </c>
      <c r="E145" s="15" t="s">
        <v>844</v>
      </c>
      <c r="F145" s="15" t="s">
        <v>1437</v>
      </c>
      <c r="G145" s="15" t="s">
        <v>88</v>
      </c>
      <c r="H145" s="15" t="s">
        <v>1458</v>
      </c>
      <c r="I145" s="15" t="s">
        <v>756</v>
      </c>
      <c r="J145" s="15" t="s">
        <v>59</v>
      </c>
      <c r="K145" s="27">
        <v>17280</v>
      </c>
      <c r="L145" s="28">
        <v>41591</v>
      </c>
      <c r="M145" s="32">
        <f t="shared" si="5"/>
        <v>4.166666666666667</v>
      </c>
      <c r="N145" s="15" t="s">
        <v>258</v>
      </c>
      <c r="O145" s="15" t="s">
        <v>61</v>
      </c>
      <c r="P145" s="15" t="s">
        <v>39</v>
      </c>
      <c r="Q145" s="28">
        <v>41716</v>
      </c>
      <c r="R145" s="15" t="s">
        <v>259</v>
      </c>
      <c r="S145" s="28">
        <v>41837</v>
      </c>
      <c r="T145" s="28" t="s">
        <v>260</v>
      </c>
      <c r="U145" s="28">
        <v>42200</v>
      </c>
      <c r="V145" s="15" t="s">
        <v>261</v>
      </c>
      <c r="W145" s="26" t="s">
        <v>1390</v>
      </c>
      <c r="X145" s="15" t="s">
        <v>112</v>
      </c>
      <c r="Y145" s="15" t="s">
        <v>47</v>
      </c>
      <c r="Z145" s="29" t="s">
        <v>47</v>
      </c>
      <c r="AA145" s="15" t="s">
        <v>219</v>
      </c>
      <c r="AB145" s="15" t="s">
        <v>195</v>
      </c>
      <c r="AC145" s="15" t="s">
        <v>117</v>
      </c>
      <c r="AD145" s="15" t="s">
        <v>220</v>
      </c>
      <c r="AE145" s="26" t="s">
        <v>221</v>
      </c>
      <c r="AF145" s="15" t="s">
        <v>222</v>
      </c>
      <c r="AG145" s="15" t="s">
        <v>66</v>
      </c>
      <c r="AH145" s="15" t="s">
        <v>223</v>
      </c>
      <c r="AI145" s="15" t="s">
        <v>51</v>
      </c>
      <c r="AJ145" s="15" t="s">
        <v>52</v>
      </c>
      <c r="AK145" s="30" t="s">
        <v>1566</v>
      </c>
      <c r="AL145" s="30" t="s">
        <v>1629</v>
      </c>
      <c r="AM145" s="30" t="s">
        <v>1470</v>
      </c>
      <c r="AN145" s="30" t="s">
        <v>1442</v>
      </c>
      <c r="AO145" s="30" t="s">
        <v>1443</v>
      </c>
      <c r="AP145" s="30" t="s">
        <v>1470</v>
      </c>
      <c r="AQ145" s="30" t="s">
        <v>1470</v>
      </c>
      <c r="AR145" s="30" t="s">
        <v>1470</v>
      </c>
      <c r="AS145" s="30" t="s">
        <v>1470</v>
      </c>
      <c r="AT145" s="30" t="s">
        <v>1470</v>
      </c>
      <c r="AU145" s="30" t="s">
        <v>1470</v>
      </c>
      <c r="AV145" s="30" t="s">
        <v>1470</v>
      </c>
      <c r="AW145" s="30" t="s">
        <v>1632</v>
      </c>
      <c r="AX145" s="30" t="s">
        <v>1470</v>
      </c>
      <c r="AY145" s="30" t="s">
        <v>1470</v>
      </c>
      <c r="AZ145" s="30" t="s">
        <v>1470</v>
      </c>
      <c r="BA145" s="30" t="s">
        <v>1470</v>
      </c>
      <c r="BB145" s="30" t="s">
        <v>1470</v>
      </c>
      <c r="BC145" s="30" t="s">
        <v>1470</v>
      </c>
      <c r="BD145" s="30" t="s">
        <v>1470</v>
      </c>
      <c r="BE145" s="30" t="s">
        <v>1470</v>
      </c>
      <c r="BF145" s="30" t="s">
        <v>1470</v>
      </c>
      <c r="BG145" s="30" t="s">
        <v>1470</v>
      </c>
      <c r="BH145" s="30" t="s">
        <v>1470</v>
      </c>
      <c r="BI145" s="30" t="s">
        <v>1470</v>
      </c>
      <c r="BJ145" s="30" t="s">
        <v>1470</v>
      </c>
      <c r="BK145" s="30" t="s">
        <v>1470</v>
      </c>
      <c r="BL145" s="30" t="s">
        <v>1470</v>
      </c>
      <c r="BM145" s="30" t="s">
        <v>1470</v>
      </c>
      <c r="BN145" s="30" t="s">
        <v>1470</v>
      </c>
      <c r="BO145" s="30" t="s">
        <v>1470</v>
      </c>
      <c r="BP145" s="30" t="s">
        <v>1470</v>
      </c>
      <c r="BQ145" s="30" t="s">
        <v>1470</v>
      </c>
      <c r="BR145" s="30" t="s">
        <v>1470</v>
      </c>
      <c r="BS145" s="30" t="s">
        <v>1470</v>
      </c>
      <c r="BT145" s="30" t="s">
        <v>1470</v>
      </c>
      <c r="BU145" s="30" t="s">
        <v>1470</v>
      </c>
      <c r="BV145" s="30" t="s">
        <v>1470</v>
      </c>
      <c r="BW145" s="30" t="s">
        <v>1470</v>
      </c>
      <c r="BX145" s="30" t="s">
        <v>1470</v>
      </c>
    </row>
    <row r="146" spans="1:76" x14ac:dyDescent="0.2">
      <c r="A146" s="26">
        <v>101864284</v>
      </c>
      <c r="B146" s="31" t="str">
        <f t="shared" si="4"/>
        <v>C:\Users\jilma\OneDrive\Documentos\AGS\2016_BASE_031\Imagenes\101864284.tif</v>
      </c>
      <c r="C146" s="15" t="s">
        <v>262</v>
      </c>
      <c r="D146" s="15" t="s">
        <v>53</v>
      </c>
      <c r="E146" s="15" t="s">
        <v>844</v>
      </c>
      <c r="F146" s="15" t="s">
        <v>1437</v>
      </c>
      <c r="G146" s="15" t="s">
        <v>106</v>
      </c>
      <c r="H146" s="15" t="s">
        <v>1459</v>
      </c>
      <c r="I146" s="15" t="s">
        <v>938</v>
      </c>
      <c r="J146" s="15" t="s">
        <v>59</v>
      </c>
      <c r="K146" s="27">
        <v>17280</v>
      </c>
      <c r="L146" s="28">
        <v>41652</v>
      </c>
      <c r="M146" s="32">
        <f t="shared" si="5"/>
        <v>3.0333333333333332</v>
      </c>
      <c r="N146" s="15" t="s">
        <v>263</v>
      </c>
      <c r="O146" s="15" t="s">
        <v>61</v>
      </c>
      <c r="P146" s="15" t="s">
        <v>39</v>
      </c>
      <c r="Q146" s="28">
        <v>41743</v>
      </c>
      <c r="R146" s="15" t="s">
        <v>264</v>
      </c>
      <c r="S146" s="28">
        <v>41857</v>
      </c>
      <c r="T146" s="28" t="s">
        <v>260</v>
      </c>
      <c r="U146" s="28">
        <v>42200</v>
      </c>
      <c r="V146" s="15" t="s">
        <v>261</v>
      </c>
      <c r="W146" s="26" t="s">
        <v>1390</v>
      </c>
      <c r="X146" s="15" t="s">
        <v>112</v>
      </c>
      <c r="Y146" s="15" t="s">
        <v>47</v>
      </c>
      <c r="Z146" s="29" t="s">
        <v>47</v>
      </c>
      <c r="AA146" s="15" t="s">
        <v>219</v>
      </c>
      <c r="AB146" s="15" t="s">
        <v>195</v>
      </c>
      <c r="AC146" s="15" t="s">
        <v>117</v>
      </c>
      <c r="AD146" s="15" t="s">
        <v>220</v>
      </c>
      <c r="AE146" s="26" t="s">
        <v>221</v>
      </c>
      <c r="AF146" s="15" t="s">
        <v>222</v>
      </c>
      <c r="AG146" s="15" t="s">
        <v>66</v>
      </c>
      <c r="AH146" s="15" t="s">
        <v>223</v>
      </c>
      <c r="AI146" s="15" t="s">
        <v>51</v>
      </c>
      <c r="AJ146" s="15" t="s">
        <v>52</v>
      </c>
      <c r="AK146" s="30" t="s">
        <v>1567</v>
      </c>
      <c r="AL146" s="30" t="s">
        <v>1629</v>
      </c>
      <c r="AM146" s="30" t="s">
        <v>1470</v>
      </c>
      <c r="AN146" s="30" t="s">
        <v>1442</v>
      </c>
      <c r="AO146" s="30" t="s">
        <v>1443</v>
      </c>
      <c r="AP146" s="30" t="s">
        <v>1470</v>
      </c>
      <c r="AQ146" s="30" t="s">
        <v>1470</v>
      </c>
      <c r="AR146" s="30" t="s">
        <v>1470</v>
      </c>
      <c r="AS146" s="30" t="s">
        <v>1470</v>
      </c>
      <c r="AT146" s="30" t="s">
        <v>1470</v>
      </c>
      <c r="AU146" s="30" t="s">
        <v>1470</v>
      </c>
      <c r="AV146" s="30" t="s">
        <v>1470</v>
      </c>
      <c r="AW146" s="30" t="s">
        <v>1632</v>
      </c>
      <c r="AX146" s="30" t="s">
        <v>1470</v>
      </c>
      <c r="AY146" s="30" t="s">
        <v>1470</v>
      </c>
      <c r="AZ146" s="30" t="s">
        <v>1470</v>
      </c>
      <c r="BA146" s="30" t="s">
        <v>1470</v>
      </c>
      <c r="BB146" s="30" t="s">
        <v>1470</v>
      </c>
      <c r="BC146" s="30" t="s">
        <v>1470</v>
      </c>
      <c r="BD146" s="30" t="s">
        <v>1470</v>
      </c>
      <c r="BE146" s="30" t="s">
        <v>1470</v>
      </c>
      <c r="BF146" s="30" t="s">
        <v>1470</v>
      </c>
      <c r="BG146" s="30" t="s">
        <v>1470</v>
      </c>
      <c r="BH146" s="30" t="s">
        <v>1470</v>
      </c>
      <c r="BI146" s="30" t="s">
        <v>1470</v>
      </c>
      <c r="BJ146" s="30" t="s">
        <v>1470</v>
      </c>
      <c r="BK146" s="30" t="s">
        <v>1470</v>
      </c>
      <c r="BL146" s="30" t="s">
        <v>1470</v>
      </c>
      <c r="BM146" s="30" t="s">
        <v>1470</v>
      </c>
      <c r="BN146" s="30" t="s">
        <v>1470</v>
      </c>
      <c r="BO146" s="30" t="s">
        <v>1470</v>
      </c>
      <c r="BP146" s="30" t="s">
        <v>1470</v>
      </c>
      <c r="BQ146" s="30" t="s">
        <v>1470</v>
      </c>
      <c r="BR146" s="30" t="s">
        <v>1470</v>
      </c>
      <c r="BS146" s="30" t="s">
        <v>1470</v>
      </c>
      <c r="BT146" s="30" t="s">
        <v>1470</v>
      </c>
      <c r="BU146" s="30" t="s">
        <v>1470</v>
      </c>
      <c r="BV146" s="30" t="s">
        <v>1470</v>
      </c>
      <c r="BW146" s="30" t="s">
        <v>1470</v>
      </c>
      <c r="BX146" s="30" t="s">
        <v>1470</v>
      </c>
    </row>
    <row r="147" spans="1:76" x14ac:dyDescent="0.2">
      <c r="A147" s="26">
        <v>102114721</v>
      </c>
      <c r="B147" s="31" t="str">
        <f t="shared" si="4"/>
        <v>C:\Users\jilma\OneDrive\Documentos\AGS\2016_BASE_031\Imagenes\102114721.tif</v>
      </c>
      <c r="C147" s="15" t="s">
        <v>265</v>
      </c>
      <c r="D147" s="15" t="s">
        <v>53</v>
      </c>
      <c r="E147" s="15" t="s">
        <v>844</v>
      </c>
      <c r="F147" s="15" t="s">
        <v>1437</v>
      </c>
      <c r="G147" s="15" t="s">
        <v>106</v>
      </c>
      <c r="H147" s="15" t="s">
        <v>1459</v>
      </c>
      <c r="I147" s="15" t="s">
        <v>756</v>
      </c>
      <c r="J147" s="15" t="s">
        <v>59</v>
      </c>
      <c r="K147" s="27">
        <v>4320</v>
      </c>
      <c r="L147" s="28">
        <v>41618</v>
      </c>
      <c r="M147" s="32">
        <f t="shared" si="5"/>
        <v>4.2</v>
      </c>
      <c r="N147" s="15" t="s">
        <v>266</v>
      </c>
      <c r="O147" s="15" t="s">
        <v>61</v>
      </c>
      <c r="P147" s="15" t="s">
        <v>39</v>
      </c>
      <c r="Q147" s="28">
        <v>41744</v>
      </c>
      <c r="R147" s="15" t="s">
        <v>264</v>
      </c>
      <c r="S147" s="28">
        <v>41857</v>
      </c>
      <c r="T147" s="28" t="s">
        <v>267</v>
      </c>
      <c r="U147" s="28">
        <v>42200</v>
      </c>
      <c r="V147" s="15" t="s">
        <v>268</v>
      </c>
      <c r="W147" s="26" t="s">
        <v>1379</v>
      </c>
      <c r="X147" s="15" t="s">
        <v>112</v>
      </c>
      <c r="Y147" s="15" t="s">
        <v>269</v>
      </c>
      <c r="Z147" s="29" t="s">
        <v>270</v>
      </c>
      <c r="AA147" s="15" t="s">
        <v>47</v>
      </c>
      <c r="AB147" s="15" t="s">
        <v>47</v>
      </c>
      <c r="AC147" s="15" t="s">
        <v>47</v>
      </c>
      <c r="AD147" s="15" t="s">
        <v>47</v>
      </c>
      <c r="AE147" s="26" t="s">
        <v>47</v>
      </c>
      <c r="AF147" s="15" t="s">
        <v>271</v>
      </c>
      <c r="AG147" s="15" t="s">
        <v>66</v>
      </c>
      <c r="AH147" s="15" t="s">
        <v>272</v>
      </c>
      <c r="AI147" s="15" t="s">
        <v>51</v>
      </c>
      <c r="AJ147" s="15" t="s">
        <v>52</v>
      </c>
      <c r="AK147" s="30" t="s">
        <v>1568</v>
      </c>
      <c r="AL147" s="30" t="s">
        <v>1629</v>
      </c>
      <c r="AM147" s="30" t="s">
        <v>1470</v>
      </c>
      <c r="AN147" s="30" t="s">
        <v>1442</v>
      </c>
      <c r="AO147" s="30" t="s">
        <v>1443</v>
      </c>
      <c r="AP147" s="30" t="s">
        <v>1470</v>
      </c>
      <c r="AQ147" s="30" t="s">
        <v>1470</v>
      </c>
      <c r="AR147" s="30" t="s">
        <v>1470</v>
      </c>
      <c r="AS147" s="30" t="s">
        <v>1470</v>
      </c>
      <c r="AT147" s="30" t="s">
        <v>1470</v>
      </c>
      <c r="AU147" s="30" t="s">
        <v>1470</v>
      </c>
      <c r="AV147" s="30" t="s">
        <v>1470</v>
      </c>
      <c r="AW147" s="30" t="s">
        <v>1470</v>
      </c>
      <c r="AX147" s="30" t="s">
        <v>1470</v>
      </c>
      <c r="AY147" s="30" t="s">
        <v>1470</v>
      </c>
      <c r="AZ147" s="30" t="s">
        <v>1470</v>
      </c>
      <c r="BA147" s="30" t="s">
        <v>1470</v>
      </c>
      <c r="BB147" s="30" t="s">
        <v>1633</v>
      </c>
      <c r="BC147" s="30" t="s">
        <v>1470</v>
      </c>
      <c r="BD147" s="30" t="s">
        <v>1470</v>
      </c>
      <c r="BE147" s="30" t="s">
        <v>1470</v>
      </c>
      <c r="BF147" s="30" t="s">
        <v>1470</v>
      </c>
      <c r="BG147" s="30" t="s">
        <v>1470</v>
      </c>
      <c r="BH147" s="30" t="s">
        <v>1470</v>
      </c>
      <c r="BI147" s="30" t="s">
        <v>1470</v>
      </c>
      <c r="BJ147" s="30" t="s">
        <v>1470</v>
      </c>
      <c r="BK147" s="30" t="s">
        <v>1470</v>
      </c>
      <c r="BL147" s="30" t="s">
        <v>1470</v>
      </c>
      <c r="BM147" s="30" t="s">
        <v>1470</v>
      </c>
      <c r="BN147" s="30" t="s">
        <v>1470</v>
      </c>
      <c r="BO147" s="30" t="s">
        <v>1470</v>
      </c>
      <c r="BP147" s="30" t="s">
        <v>1470</v>
      </c>
      <c r="BQ147" s="30" t="s">
        <v>1470</v>
      </c>
      <c r="BR147" s="30" t="s">
        <v>1470</v>
      </c>
      <c r="BS147" s="30" t="s">
        <v>1470</v>
      </c>
      <c r="BT147" s="30" t="s">
        <v>1470</v>
      </c>
      <c r="BU147" s="30" t="s">
        <v>1470</v>
      </c>
      <c r="BV147" s="30" t="s">
        <v>1470</v>
      </c>
      <c r="BW147" s="30" t="s">
        <v>1470</v>
      </c>
      <c r="BX147" s="30" t="s">
        <v>1470</v>
      </c>
    </row>
    <row r="148" spans="1:76" x14ac:dyDescent="0.2">
      <c r="A148" s="26">
        <v>102115005</v>
      </c>
      <c r="B148" s="31" t="str">
        <f t="shared" si="4"/>
        <v>C:\Users\jilma\OneDrive\Documentos\AGS\2016_BASE_031\Imagenes\102115005.tif</v>
      </c>
      <c r="C148" s="15" t="s">
        <v>273</v>
      </c>
      <c r="D148" s="15" t="s">
        <v>32</v>
      </c>
      <c r="E148" s="15" t="s">
        <v>844</v>
      </c>
      <c r="F148" s="15" t="s">
        <v>1437</v>
      </c>
      <c r="G148" s="15" t="s">
        <v>106</v>
      </c>
      <c r="H148" s="15" t="s">
        <v>1459</v>
      </c>
      <c r="I148" s="15" t="s">
        <v>756</v>
      </c>
      <c r="J148" s="15" t="s">
        <v>59</v>
      </c>
      <c r="K148" s="27">
        <v>56160</v>
      </c>
      <c r="L148" s="28">
        <v>41587</v>
      </c>
      <c r="M148" s="32">
        <f t="shared" si="5"/>
        <v>5.2333333333333334</v>
      </c>
      <c r="N148" s="15" t="s">
        <v>274</v>
      </c>
      <c r="O148" s="15" t="s">
        <v>61</v>
      </c>
      <c r="P148" s="15" t="s">
        <v>39</v>
      </c>
      <c r="Q148" s="28">
        <v>41744</v>
      </c>
      <c r="R148" s="15" t="s">
        <v>264</v>
      </c>
      <c r="S148" s="28">
        <v>41857</v>
      </c>
      <c r="T148" s="28" t="s">
        <v>260</v>
      </c>
      <c r="U148" s="28">
        <v>42200</v>
      </c>
      <c r="V148" s="15" t="s">
        <v>268</v>
      </c>
      <c r="W148" s="26" t="s">
        <v>1379</v>
      </c>
      <c r="X148" s="15" t="s">
        <v>112</v>
      </c>
      <c r="Y148" s="15" t="s">
        <v>275</v>
      </c>
      <c r="Z148" s="29" t="s">
        <v>276</v>
      </c>
      <c r="AA148" s="15" t="s">
        <v>47</v>
      </c>
      <c r="AB148" s="15" t="s">
        <v>47</v>
      </c>
      <c r="AC148" s="15" t="s">
        <v>47</v>
      </c>
      <c r="AD148" s="15" t="s">
        <v>47</v>
      </c>
      <c r="AE148" s="26" t="s">
        <v>47</v>
      </c>
      <c r="AF148" s="15" t="s">
        <v>277</v>
      </c>
      <c r="AG148" s="15" t="s">
        <v>66</v>
      </c>
      <c r="AH148" s="15" t="s">
        <v>278</v>
      </c>
      <c r="AI148" s="15" t="s">
        <v>51</v>
      </c>
      <c r="AJ148" s="15" t="s">
        <v>52</v>
      </c>
      <c r="AK148" s="30" t="s">
        <v>1569</v>
      </c>
      <c r="AL148" s="30" t="s">
        <v>1629</v>
      </c>
      <c r="AM148" s="30" t="s">
        <v>1470</v>
      </c>
      <c r="AN148" s="30" t="s">
        <v>1442</v>
      </c>
      <c r="AO148" s="30" t="s">
        <v>1443</v>
      </c>
      <c r="AP148" s="30" t="s">
        <v>1470</v>
      </c>
      <c r="AQ148" s="30" t="s">
        <v>1470</v>
      </c>
      <c r="AR148" s="30" t="s">
        <v>1470</v>
      </c>
      <c r="AS148" s="30" t="s">
        <v>1470</v>
      </c>
      <c r="AT148" s="30" t="s">
        <v>1470</v>
      </c>
      <c r="AU148" s="30" t="s">
        <v>1470</v>
      </c>
      <c r="AV148" s="30" t="s">
        <v>1470</v>
      </c>
      <c r="AW148" s="30" t="s">
        <v>1470</v>
      </c>
      <c r="AX148" s="30" t="s">
        <v>1470</v>
      </c>
      <c r="AY148" s="30" t="s">
        <v>1470</v>
      </c>
      <c r="AZ148" s="30" t="s">
        <v>1470</v>
      </c>
      <c r="BA148" s="30" t="s">
        <v>1470</v>
      </c>
      <c r="BB148" s="30" t="s">
        <v>1633</v>
      </c>
      <c r="BC148" s="30" t="s">
        <v>1470</v>
      </c>
      <c r="BD148" s="30" t="s">
        <v>1470</v>
      </c>
      <c r="BE148" s="30" t="s">
        <v>1470</v>
      </c>
      <c r="BF148" s="30" t="s">
        <v>1470</v>
      </c>
      <c r="BG148" s="30" t="s">
        <v>1470</v>
      </c>
      <c r="BH148" s="30" t="s">
        <v>1470</v>
      </c>
      <c r="BI148" s="30" t="s">
        <v>1470</v>
      </c>
      <c r="BJ148" s="30" t="s">
        <v>1470</v>
      </c>
      <c r="BK148" s="30" t="s">
        <v>1470</v>
      </c>
      <c r="BL148" s="30" t="s">
        <v>1470</v>
      </c>
      <c r="BM148" s="30" t="s">
        <v>1470</v>
      </c>
      <c r="BN148" s="30" t="s">
        <v>1470</v>
      </c>
      <c r="BO148" s="30" t="s">
        <v>1470</v>
      </c>
      <c r="BP148" s="30" t="s">
        <v>1470</v>
      </c>
      <c r="BQ148" s="30" t="s">
        <v>1470</v>
      </c>
      <c r="BR148" s="30" t="s">
        <v>1470</v>
      </c>
      <c r="BS148" s="30" t="s">
        <v>1470</v>
      </c>
      <c r="BT148" s="30" t="s">
        <v>1470</v>
      </c>
      <c r="BU148" s="30" t="s">
        <v>1470</v>
      </c>
      <c r="BV148" s="30" t="s">
        <v>1470</v>
      </c>
      <c r="BW148" s="30" t="s">
        <v>1470</v>
      </c>
      <c r="BX148" s="30" t="s">
        <v>1470</v>
      </c>
    </row>
    <row r="149" spans="1:76" x14ac:dyDescent="0.2">
      <c r="A149" s="26">
        <v>102845172</v>
      </c>
      <c r="B149" s="31" t="str">
        <f t="shared" si="4"/>
        <v>C:\Users\jilma\OneDrive\Documentos\AGS\2016_BASE_031\Imagenes\102845172.tif</v>
      </c>
      <c r="C149" s="15" t="s">
        <v>504</v>
      </c>
      <c r="D149" s="15" t="s">
        <v>53</v>
      </c>
      <c r="E149" s="15" t="s">
        <v>844</v>
      </c>
      <c r="F149" s="15" t="s">
        <v>1437</v>
      </c>
      <c r="G149" s="15" t="s">
        <v>106</v>
      </c>
      <c r="H149" s="15" t="s">
        <v>1459</v>
      </c>
      <c r="I149" s="15" t="s">
        <v>756</v>
      </c>
      <c r="J149" s="15" t="s">
        <v>59</v>
      </c>
      <c r="K149" s="27">
        <v>17280</v>
      </c>
      <c r="L149" s="28">
        <v>41682</v>
      </c>
      <c r="M149" s="32">
        <f t="shared" si="5"/>
        <v>3.1</v>
      </c>
      <c r="N149" s="15" t="s">
        <v>506</v>
      </c>
      <c r="O149" s="15" t="s">
        <v>61</v>
      </c>
      <c r="P149" s="15" t="s">
        <v>39</v>
      </c>
      <c r="Q149" s="28">
        <v>41775</v>
      </c>
      <c r="R149" s="15" t="s">
        <v>507</v>
      </c>
      <c r="S149" s="28">
        <v>41883</v>
      </c>
      <c r="T149" s="28" t="s">
        <v>448</v>
      </c>
      <c r="U149" s="28">
        <v>42200</v>
      </c>
      <c r="V149" s="15" t="s">
        <v>261</v>
      </c>
      <c r="W149" s="26" t="s">
        <v>1390</v>
      </c>
      <c r="X149" s="15" t="s">
        <v>112</v>
      </c>
      <c r="Y149" s="15" t="s">
        <v>47</v>
      </c>
      <c r="Z149" s="29" t="s">
        <v>47</v>
      </c>
      <c r="AA149" s="15" t="s">
        <v>219</v>
      </c>
      <c r="AB149" s="15" t="s">
        <v>195</v>
      </c>
      <c r="AC149" s="15" t="s">
        <v>117</v>
      </c>
      <c r="AD149" s="15" t="s">
        <v>220</v>
      </c>
      <c r="AE149" s="26" t="s">
        <v>221</v>
      </c>
      <c r="AF149" s="15" t="s">
        <v>222</v>
      </c>
      <c r="AG149" s="15" t="s">
        <v>66</v>
      </c>
      <c r="AH149" s="15" t="s">
        <v>223</v>
      </c>
      <c r="AI149" s="15" t="s">
        <v>51</v>
      </c>
      <c r="AJ149" s="15" t="s">
        <v>52</v>
      </c>
      <c r="AK149" s="30" t="s">
        <v>1570</v>
      </c>
      <c r="AL149" s="30" t="s">
        <v>1629</v>
      </c>
      <c r="AM149" s="30" t="s">
        <v>1470</v>
      </c>
      <c r="AN149" s="30" t="s">
        <v>1442</v>
      </c>
      <c r="AO149" s="30" t="s">
        <v>1443</v>
      </c>
      <c r="AP149" s="30" t="s">
        <v>1470</v>
      </c>
      <c r="AQ149" s="30" t="s">
        <v>1470</v>
      </c>
      <c r="AR149" s="30" t="s">
        <v>1470</v>
      </c>
      <c r="AS149" s="30" t="s">
        <v>1470</v>
      </c>
      <c r="AT149" s="30" t="s">
        <v>1470</v>
      </c>
      <c r="AU149" s="30" t="s">
        <v>1470</v>
      </c>
      <c r="AV149" s="30" t="s">
        <v>1470</v>
      </c>
      <c r="AW149" s="30" t="s">
        <v>1632</v>
      </c>
      <c r="AX149" s="30" t="s">
        <v>1470</v>
      </c>
      <c r="AY149" s="30" t="s">
        <v>1470</v>
      </c>
      <c r="AZ149" s="30" t="s">
        <v>1470</v>
      </c>
      <c r="BA149" s="30" t="s">
        <v>1470</v>
      </c>
      <c r="BB149" s="30" t="s">
        <v>1470</v>
      </c>
      <c r="BC149" s="30" t="s">
        <v>1470</v>
      </c>
      <c r="BD149" s="30" t="s">
        <v>1470</v>
      </c>
      <c r="BE149" s="30" t="s">
        <v>1470</v>
      </c>
      <c r="BF149" s="30" t="s">
        <v>1470</v>
      </c>
      <c r="BG149" s="30" t="s">
        <v>1470</v>
      </c>
      <c r="BH149" s="30" t="s">
        <v>1470</v>
      </c>
      <c r="BI149" s="30" t="s">
        <v>1470</v>
      </c>
      <c r="BJ149" s="30" t="s">
        <v>1470</v>
      </c>
      <c r="BK149" s="30" t="s">
        <v>1470</v>
      </c>
      <c r="BL149" s="30" t="s">
        <v>1470</v>
      </c>
      <c r="BM149" s="30" t="s">
        <v>1470</v>
      </c>
      <c r="BN149" s="30" t="s">
        <v>1470</v>
      </c>
      <c r="BO149" s="30" t="s">
        <v>1470</v>
      </c>
      <c r="BP149" s="30" t="s">
        <v>1470</v>
      </c>
      <c r="BQ149" s="30" t="s">
        <v>1470</v>
      </c>
      <c r="BR149" s="30" t="s">
        <v>1470</v>
      </c>
      <c r="BS149" s="30" t="s">
        <v>1470</v>
      </c>
      <c r="BT149" s="30" t="s">
        <v>1470</v>
      </c>
      <c r="BU149" s="30" t="s">
        <v>1470</v>
      </c>
      <c r="BV149" s="30" t="s">
        <v>1470</v>
      </c>
      <c r="BW149" s="30" t="s">
        <v>1470</v>
      </c>
      <c r="BX149" s="30" t="s">
        <v>1470</v>
      </c>
    </row>
    <row r="150" spans="1:76" x14ac:dyDescent="0.2">
      <c r="A150" s="26">
        <v>55032909</v>
      </c>
      <c r="B150" s="31" t="str">
        <f t="shared" si="4"/>
        <v>C:\Users\jilma\OneDrive\Documentos\AGS\2016_BASE_031\Imagenes\55032909.tif</v>
      </c>
      <c r="C150" s="15" t="s">
        <v>939</v>
      </c>
      <c r="D150" s="15" t="s">
        <v>32</v>
      </c>
      <c r="E150" s="15" t="s">
        <v>844</v>
      </c>
      <c r="F150" s="15" t="s">
        <v>1437</v>
      </c>
      <c r="G150" s="15" t="s">
        <v>34</v>
      </c>
      <c r="H150" s="15" t="s">
        <v>1459</v>
      </c>
      <c r="I150" s="15" t="s">
        <v>756</v>
      </c>
      <c r="J150" s="15" t="s">
        <v>59</v>
      </c>
      <c r="K150" s="27">
        <v>2020</v>
      </c>
      <c r="L150" s="28">
        <v>41349</v>
      </c>
      <c r="M150" s="32">
        <f t="shared" si="5"/>
        <v>3</v>
      </c>
      <c r="N150" s="15" t="s">
        <v>940</v>
      </c>
      <c r="O150" s="15" t="s">
        <v>61</v>
      </c>
      <c r="P150" s="15" t="s">
        <v>39</v>
      </c>
      <c r="Q150" s="28">
        <v>41439</v>
      </c>
      <c r="R150" s="15" t="s">
        <v>311</v>
      </c>
      <c r="S150" s="28" t="s">
        <v>312</v>
      </c>
      <c r="T150" s="28" t="s">
        <v>313</v>
      </c>
      <c r="U150" s="28">
        <v>41684</v>
      </c>
      <c r="V150" s="15" t="s">
        <v>62</v>
      </c>
      <c r="W150" s="26" t="s">
        <v>1375</v>
      </c>
      <c r="X150" s="15" t="s">
        <v>315</v>
      </c>
      <c r="Y150" s="15" t="s">
        <v>941</v>
      </c>
      <c r="Z150" s="29" t="s">
        <v>942</v>
      </c>
      <c r="AA150" s="15" t="s">
        <v>47</v>
      </c>
      <c r="AB150" s="15" t="s">
        <v>47</v>
      </c>
      <c r="AC150" s="15" t="s">
        <v>47</v>
      </c>
      <c r="AD150" s="15" t="s">
        <v>47</v>
      </c>
      <c r="AE150" s="26" t="s">
        <v>47</v>
      </c>
      <c r="AF150" s="15" t="s">
        <v>943</v>
      </c>
      <c r="AG150" s="15" t="s">
        <v>66</v>
      </c>
      <c r="AH150" s="15" t="s">
        <v>944</v>
      </c>
      <c r="AI150" s="15" t="s">
        <v>51</v>
      </c>
      <c r="AJ150" s="15" t="s">
        <v>52</v>
      </c>
      <c r="AK150" s="30" t="s">
        <v>1571</v>
      </c>
      <c r="AL150" s="30" t="s">
        <v>1629</v>
      </c>
      <c r="AM150" s="30" t="s">
        <v>1470</v>
      </c>
      <c r="AN150" s="30" t="s">
        <v>1442</v>
      </c>
      <c r="AO150" s="30" t="s">
        <v>1443</v>
      </c>
      <c r="AP150" s="30" t="s">
        <v>1470</v>
      </c>
      <c r="AQ150" s="30" t="s">
        <v>1470</v>
      </c>
      <c r="AR150" s="30" t="s">
        <v>1470</v>
      </c>
      <c r="AS150" s="30" t="s">
        <v>1633</v>
      </c>
      <c r="AT150" s="30" t="s">
        <v>1470</v>
      </c>
      <c r="AU150" s="30" t="s">
        <v>1470</v>
      </c>
      <c r="AV150" s="30" t="s">
        <v>1470</v>
      </c>
      <c r="AW150" s="30" t="s">
        <v>1470</v>
      </c>
      <c r="AX150" s="30" t="s">
        <v>1470</v>
      </c>
      <c r="AY150" s="30" t="s">
        <v>1470</v>
      </c>
      <c r="AZ150" s="30" t="s">
        <v>1470</v>
      </c>
      <c r="BA150" s="30" t="s">
        <v>1470</v>
      </c>
      <c r="BB150" s="30" t="s">
        <v>1470</v>
      </c>
      <c r="BC150" s="30" t="s">
        <v>1470</v>
      </c>
      <c r="BD150" s="30" t="s">
        <v>1470</v>
      </c>
      <c r="BE150" s="30" t="s">
        <v>1470</v>
      </c>
      <c r="BF150" s="30" t="s">
        <v>1470</v>
      </c>
      <c r="BG150" s="30" t="s">
        <v>1470</v>
      </c>
      <c r="BH150" s="30" t="s">
        <v>1470</v>
      </c>
      <c r="BI150" s="30" t="s">
        <v>1470</v>
      </c>
      <c r="BJ150" s="30" t="s">
        <v>1470</v>
      </c>
      <c r="BK150" s="30" t="s">
        <v>1470</v>
      </c>
      <c r="BL150" s="30" t="s">
        <v>1470</v>
      </c>
      <c r="BM150" s="30" t="s">
        <v>1470</v>
      </c>
      <c r="BN150" s="30" t="s">
        <v>1470</v>
      </c>
      <c r="BO150" s="30" t="s">
        <v>1470</v>
      </c>
      <c r="BP150" s="30" t="s">
        <v>1470</v>
      </c>
      <c r="BQ150" s="30" t="s">
        <v>1470</v>
      </c>
      <c r="BR150" s="30" t="s">
        <v>1470</v>
      </c>
      <c r="BS150" s="30" t="s">
        <v>1470</v>
      </c>
      <c r="BT150" s="30" t="s">
        <v>1470</v>
      </c>
      <c r="BU150" s="30" t="s">
        <v>1470</v>
      </c>
      <c r="BV150" s="30" t="s">
        <v>1470</v>
      </c>
      <c r="BW150" s="30" t="s">
        <v>1470</v>
      </c>
      <c r="BX150" s="30" t="s">
        <v>1470</v>
      </c>
    </row>
    <row r="151" spans="1:76" x14ac:dyDescent="0.2">
      <c r="A151" s="26">
        <v>100104857</v>
      </c>
      <c r="B151" s="31" t="str">
        <f t="shared" si="4"/>
        <v>C:\Users\jilma\OneDrive\Documentos\AGS\2016_BASE_031\Imagenes\100104857.tif</v>
      </c>
      <c r="C151" s="15" t="s">
        <v>945</v>
      </c>
      <c r="D151" s="15" t="s">
        <v>32</v>
      </c>
      <c r="E151" s="15" t="s">
        <v>844</v>
      </c>
      <c r="F151" s="15" t="s">
        <v>1437</v>
      </c>
      <c r="G151" s="15" t="s">
        <v>331</v>
      </c>
      <c r="H151" s="15" t="s">
        <v>1452</v>
      </c>
      <c r="I151" s="15" t="s">
        <v>756</v>
      </c>
      <c r="J151" s="15" t="s">
        <v>59</v>
      </c>
      <c r="K151" s="27">
        <v>4320</v>
      </c>
      <c r="L151" s="28">
        <v>41375</v>
      </c>
      <c r="M151" s="32">
        <f t="shared" si="5"/>
        <v>9.2666666666666675</v>
      </c>
      <c r="N151" s="15" t="s">
        <v>946</v>
      </c>
      <c r="O151" s="15" t="s">
        <v>61</v>
      </c>
      <c r="P151" s="15" t="s">
        <v>39</v>
      </c>
      <c r="Q151" s="28">
        <v>41653</v>
      </c>
      <c r="R151" s="15" t="s">
        <v>947</v>
      </c>
      <c r="S151" s="28">
        <v>41799</v>
      </c>
      <c r="T151" s="28" t="s">
        <v>47</v>
      </c>
      <c r="U151" s="28" t="s">
        <v>47</v>
      </c>
      <c r="V151" s="15" t="s">
        <v>948</v>
      </c>
      <c r="W151" s="26" t="s">
        <v>1382</v>
      </c>
      <c r="X151" s="15" t="s">
        <v>47</v>
      </c>
      <c r="Y151" s="15" t="s">
        <v>949</v>
      </c>
      <c r="Z151" s="29" t="s">
        <v>825</v>
      </c>
      <c r="AA151" s="15" t="s">
        <v>47</v>
      </c>
      <c r="AB151" s="15" t="s">
        <v>47</v>
      </c>
      <c r="AC151" s="15" t="s">
        <v>47</v>
      </c>
      <c r="AD151" s="15" t="s">
        <v>47</v>
      </c>
      <c r="AE151" s="26" t="s">
        <v>47</v>
      </c>
      <c r="AF151" s="15" t="s">
        <v>950</v>
      </c>
      <c r="AG151" s="15" t="s">
        <v>66</v>
      </c>
      <c r="AH151" s="15" t="s">
        <v>951</v>
      </c>
      <c r="AI151" s="15" t="s">
        <v>136</v>
      </c>
      <c r="AJ151" s="15" t="s">
        <v>52</v>
      </c>
      <c r="AK151" s="30" t="s">
        <v>1470</v>
      </c>
      <c r="AL151" s="30" t="s">
        <v>1629</v>
      </c>
      <c r="AM151" s="30" t="s">
        <v>1470</v>
      </c>
      <c r="AN151" s="30" t="s">
        <v>1445</v>
      </c>
      <c r="AO151" s="30" t="s">
        <v>1444</v>
      </c>
      <c r="AP151" s="30" t="s">
        <v>1470</v>
      </c>
      <c r="AQ151" s="30" t="s">
        <v>1470</v>
      </c>
      <c r="AR151" s="30" t="s">
        <v>1470</v>
      </c>
      <c r="AS151" s="30" t="s">
        <v>1470</v>
      </c>
      <c r="AT151" s="30" t="s">
        <v>1470</v>
      </c>
      <c r="AU151" s="30" t="s">
        <v>1470</v>
      </c>
      <c r="AV151" s="30" t="s">
        <v>1470</v>
      </c>
      <c r="AW151" s="30" t="s">
        <v>1470</v>
      </c>
      <c r="AX151" s="30" t="s">
        <v>1470</v>
      </c>
      <c r="AY151" s="30" t="s">
        <v>1470</v>
      </c>
      <c r="AZ151" s="30" t="s">
        <v>1444</v>
      </c>
      <c r="BA151" s="30" t="s">
        <v>1470</v>
      </c>
      <c r="BB151" s="30" t="s">
        <v>1470</v>
      </c>
      <c r="BC151" s="30" t="s">
        <v>1470</v>
      </c>
      <c r="BD151" s="30" t="s">
        <v>1470</v>
      </c>
      <c r="BE151" s="30" t="s">
        <v>1470</v>
      </c>
      <c r="BF151" s="30" t="s">
        <v>1470</v>
      </c>
      <c r="BG151" s="30" t="s">
        <v>1470</v>
      </c>
      <c r="BH151" s="30" t="s">
        <v>1470</v>
      </c>
      <c r="BI151" s="30" t="s">
        <v>1470</v>
      </c>
      <c r="BJ151" s="30" t="s">
        <v>1470</v>
      </c>
      <c r="BK151" s="30" t="s">
        <v>1470</v>
      </c>
      <c r="BL151" s="30" t="s">
        <v>1470</v>
      </c>
      <c r="BM151" s="30" t="s">
        <v>1470</v>
      </c>
      <c r="BN151" s="30" t="s">
        <v>1470</v>
      </c>
      <c r="BO151" s="30" t="s">
        <v>1470</v>
      </c>
      <c r="BP151" s="30" t="s">
        <v>1470</v>
      </c>
      <c r="BQ151" s="30" t="s">
        <v>1470</v>
      </c>
      <c r="BR151" s="30" t="s">
        <v>1470</v>
      </c>
      <c r="BS151" s="30" t="s">
        <v>1470</v>
      </c>
      <c r="BT151" s="30" t="s">
        <v>1470</v>
      </c>
      <c r="BU151" s="30" t="s">
        <v>1470</v>
      </c>
      <c r="BV151" s="30" t="s">
        <v>1470</v>
      </c>
      <c r="BW151" s="30" t="s">
        <v>1470</v>
      </c>
      <c r="BX151" s="30" t="s">
        <v>1470</v>
      </c>
    </row>
    <row r="152" spans="1:76" x14ac:dyDescent="0.2">
      <c r="A152" s="26">
        <v>100872222</v>
      </c>
      <c r="B152" s="31" t="str">
        <f t="shared" si="4"/>
        <v>C:\Users\jilma\OneDrive\Documentos\AGS\2016_BASE_031\Imagenes\100872222.tif</v>
      </c>
      <c r="C152" s="15" t="s">
        <v>952</v>
      </c>
      <c r="D152" s="15" t="s">
        <v>32</v>
      </c>
      <c r="E152" s="15" t="s">
        <v>844</v>
      </c>
      <c r="F152" s="15" t="s">
        <v>1437</v>
      </c>
      <c r="G152" s="15" t="s">
        <v>106</v>
      </c>
      <c r="H152" s="15" t="s">
        <v>1459</v>
      </c>
      <c r="I152" s="15" t="s">
        <v>756</v>
      </c>
      <c r="J152" s="15" t="s">
        <v>59</v>
      </c>
      <c r="K152" s="27">
        <v>10800</v>
      </c>
      <c r="L152" s="28">
        <v>41565</v>
      </c>
      <c r="M152" s="32">
        <f t="shared" si="5"/>
        <v>4.0666666666666664</v>
      </c>
      <c r="N152" s="15" t="s">
        <v>953</v>
      </c>
      <c r="O152" s="15" t="s">
        <v>61</v>
      </c>
      <c r="P152" s="15" t="s">
        <v>39</v>
      </c>
      <c r="Q152" s="28">
        <v>41687</v>
      </c>
      <c r="R152" s="15" t="s">
        <v>472</v>
      </c>
      <c r="S152" s="28">
        <v>41824</v>
      </c>
      <c r="T152" s="28" t="s">
        <v>47</v>
      </c>
      <c r="U152" s="28" t="s">
        <v>47</v>
      </c>
      <c r="V152" s="15" t="s">
        <v>449</v>
      </c>
      <c r="W152" s="26" t="s">
        <v>1390</v>
      </c>
      <c r="X152" s="15" t="s">
        <v>47</v>
      </c>
      <c r="Y152" s="15" t="s">
        <v>954</v>
      </c>
      <c r="Z152" s="29" t="s">
        <v>47</v>
      </c>
      <c r="AA152" s="15" t="s">
        <v>726</v>
      </c>
      <c r="AB152" s="15" t="s">
        <v>195</v>
      </c>
      <c r="AC152" s="15" t="s">
        <v>287</v>
      </c>
      <c r="AD152" s="15" t="s">
        <v>955</v>
      </c>
      <c r="AE152" s="26" t="s">
        <v>956</v>
      </c>
      <c r="AF152" s="15" t="s">
        <v>957</v>
      </c>
      <c r="AG152" s="15" t="s">
        <v>66</v>
      </c>
      <c r="AH152" s="15" t="s">
        <v>958</v>
      </c>
      <c r="AI152" s="15" t="s">
        <v>51</v>
      </c>
      <c r="AJ152" s="15" t="s">
        <v>52</v>
      </c>
      <c r="AK152" s="30" t="s">
        <v>1572</v>
      </c>
      <c r="AL152" s="30" t="s">
        <v>1629</v>
      </c>
      <c r="AM152" s="30" t="s">
        <v>1470</v>
      </c>
      <c r="AN152" s="30" t="s">
        <v>1442</v>
      </c>
      <c r="AO152" s="30" t="s">
        <v>1443</v>
      </c>
      <c r="AP152" s="30" t="s">
        <v>1470</v>
      </c>
      <c r="AQ152" s="30" t="s">
        <v>1470</v>
      </c>
      <c r="AR152" s="30" t="s">
        <v>1470</v>
      </c>
      <c r="AS152" s="30" t="s">
        <v>1470</v>
      </c>
      <c r="AT152" s="30" t="s">
        <v>1470</v>
      </c>
      <c r="AU152" s="30" t="s">
        <v>1470</v>
      </c>
      <c r="AV152" s="30" t="s">
        <v>1470</v>
      </c>
      <c r="AW152" s="30" t="s">
        <v>1632</v>
      </c>
      <c r="AX152" s="30" t="s">
        <v>1470</v>
      </c>
      <c r="AY152" s="30" t="s">
        <v>1470</v>
      </c>
      <c r="AZ152" s="30" t="s">
        <v>1470</v>
      </c>
      <c r="BA152" s="30" t="s">
        <v>1470</v>
      </c>
      <c r="BB152" s="30" t="s">
        <v>1470</v>
      </c>
      <c r="BC152" s="30" t="s">
        <v>1470</v>
      </c>
      <c r="BD152" s="30" t="s">
        <v>1470</v>
      </c>
      <c r="BE152" s="30" t="s">
        <v>1470</v>
      </c>
      <c r="BF152" s="30" t="s">
        <v>1470</v>
      </c>
      <c r="BG152" s="30" t="s">
        <v>1470</v>
      </c>
      <c r="BH152" s="30" t="s">
        <v>1470</v>
      </c>
      <c r="BI152" s="30" t="s">
        <v>1470</v>
      </c>
      <c r="BJ152" s="30" t="s">
        <v>1470</v>
      </c>
      <c r="BK152" s="30" t="s">
        <v>1470</v>
      </c>
      <c r="BL152" s="30" t="s">
        <v>1470</v>
      </c>
      <c r="BM152" s="30" t="s">
        <v>1470</v>
      </c>
      <c r="BN152" s="30" t="s">
        <v>1470</v>
      </c>
      <c r="BO152" s="30" t="s">
        <v>1470</v>
      </c>
      <c r="BP152" s="30" t="s">
        <v>1470</v>
      </c>
      <c r="BQ152" s="30" t="s">
        <v>1470</v>
      </c>
      <c r="BR152" s="30" t="s">
        <v>1470</v>
      </c>
      <c r="BS152" s="30" t="s">
        <v>1470</v>
      </c>
      <c r="BT152" s="30" t="s">
        <v>1470</v>
      </c>
      <c r="BU152" s="30" t="s">
        <v>1470</v>
      </c>
      <c r="BV152" s="30" t="s">
        <v>1470</v>
      </c>
      <c r="BW152" s="30" t="s">
        <v>1470</v>
      </c>
      <c r="BX152" s="30" t="s">
        <v>1470</v>
      </c>
    </row>
    <row r="153" spans="1:76" x14ac:dyDescent="0.2">
      <c r="A153" s="26">
        <v>100674133</v>
      </c>
      <c r="B153" s="31" t="str">
        <f t="shared" si="4"/>
        <v>C:\Users\jilma\OneDrive\Documentos\AGS\2016_BASE_031\Imagenes\100674133.tif</v>
      </c>
      <c r="C153" s="15" t="s">
        <v>959</v>
      </c>
      <c r="D153" s="15" t="s">
        <v>32</v>
      </c>
      <c r="E153" s="15" t="s">
        <v>844</v>
      </c>
      <c r="F153" s="15" t="s">
        <v>1437</v>
      </c>
      <c r="G153" s="15" t="s">
        <v>57</v>
      </c>
      <c r="H153" s="15" t="s">
        <v>1448</v>
      </c>
      <c r="I153" s="15" t="s">
        <v>756</v>
      </c>
      <c r="J153" s="15" t="s">
        <v>59</v>
      </c>
      <c r="K153" s="27">
        <v>4320</v>
      </c>
      <c r="L153" s="28">
        <v>41599</v>
      </c>
      <c r="M153" s="32">
        <f t="shared" si="5"/>
        <v>2.9333333333333331</v>
      </c>
      <c r="N153" s="15" t="s">
        <v>960</v>
      </c>
      <c r="O153" s="15" t="s">
        <v>61</v>
      </c>
      <c r="P153" s="15" t="s">
        <v>39</v>
      </c>
      <c r="Q153" s="28">
        <v>41687</v>
      </c>
      <c r="R153" s="15" t="s">
        <v>472</v>
      </c>
      <c r="S153" s="28">
        <v>41824</v>
      </c>
      <c r="T153" s="28" t="s">
        <v>47</v>
      </c>
      <c r="U153" s="28" t="s">
        <v>47</v>
      </c>
      <c r="V153" s="15" t="s">
        <v>169</v>
      </c>
      <c r="W153" s="26" t="s">
        <v>1380</v>
      </c>
      <c r="X153" s="15" t="s">
        <v>47</v>
      </c>
      <c r="Y153" s="15" t="s">
        <v>961</v>
      </c>
      <c r="Z153" s="29" t="s">
        <v>962</v>
      </c>
      <c r="AA153" s="15" t="s">
        <v>47</v>
      </c>
      <c r="AB153" s="15" t="s">
        <v>47</v>
      </c>
      <c r="AC153" s="15" t="s">
        <v>47</v>
      </c>
      <c r="AD153" s="15" t="s">
        <v>47</v>
      </c>
      <c r="AE153" s="26" t="s">
        <v>47</v>
      </c>
      <c r="AF153" s="15" t="s">
        <v>963</v>
      </c>
      <c r="AG153" s="15" t="s">
        <v>66</v>
      </c>
      <c r="AH153" s="15" t="s">
        <v>964</v>
      </c>
      <c r="AI153" s="15" t="s">
        <v>136</v>
      </c>
      <c r="AJ153" s="15" t="s">
        <v>52</v>
      </c>
      <c r="AK153" s="30" t="s">
        <v>1470</v>
      </c>
      <c r="AL153" s="30" t="s">
        <v>1629</v>
      </c>
      <c r="AM153" s="30" t="s">
        <v>1470</v>
      </c>
      <c r="AN153" s="30" t="s">
        <v>1445</v>
      </c>
      <c r="AO153" s="30" t="s">
        <v>1444</v>
      </c>
      <c r="AP153" s="30" t="s">
        <v>1470</v>
      </c>
      <c r="AQ153" s="30" t="s">
        <v>1470</v>
      </c>
      <c r="AR153" s="30" t="s">
        <v>1470</v>
      </c>
      <c r="AS153" s="30" t="s">
        <v>1470</v>
      </c>
      <c r="AT153" s="30" t="s">
        <v>1470</v>
      </c>
      <c r="AU153" s="30" t="s">
        <v>1470</v>
      </c>
      <c r="AV153" s="30" t="s">
        <v>1470</v>
      </c>
      <c r="AW153" s="30" t="s">
        <v>1470</v>
      </c>
      <c r="AX153" s="30" t="s">
        <v>1470</v>
      </c>
      <c r="AY153" s="30" t="s">
        <v>1470</v>
      </c>
      <c r="AZ153" s="30" t="s">
        <v>1470</v>
      </c>
      <c r="BA153" s="30" t="s">
        <v>1470</v>
      </c>
      <c r="BB153" s="30" t="s">
        <v>1470</v>
      </c>
      <c r="BC153" s="30" t="s">
        <v>1470</v>
      </c>
      <c r="BD153" s="30" t="s">
        <v>1470</v>
      </c>
      <c r="BE153" s="30" t="s">
        <v>1470</v>
      </c>
      <c r="BF153" s="30" t="s">
        <v>1470</v>
      </c>
      <c r="BG153" s="30" t="s">
        <v>1470</v>
      </c>
      <c r="BH153" s="30" t="s">
        <v>1470</v>
      </c>
      <c r="BI153" s="30" t="s">
        <v>1470</v>
      </c>
      <c r="BJ153" s="30" t="s">
        <v>1470</v>
      </c>
      <c r="BK153" s="30" t="s">
        <v>1470</v>
      </c>
      <c r="BL153" s="30" t="s">
        <v>1470</v>
      </c>
      <c r="BM153" s="30" t="s">
        <v>1470</v>
      </c>
      <c r="BN153" s="30" t="s">
        <v>1470</v>
      </c>
      <c r="BO153" s="30" t="s">
        <v>1470</v>
      </c>
      <c r="BP153" s="30" t="s">
        <v>1470</v>
      </c>
      <c r="BQ153" s="30" t="s">
        <v>1470</v>
      </c>
      <c r="BR153" s="30" t="s">
        <v>1470</v>
      </c>
      <c r="BS153" s="30" t="s">
        <v>1470</v>
      </c>
      <c r="BT153" s="30" t="s">
        <v>1470</v>
      </c>
      <c r="BU153" s="30" t="s">
        <v>1470</v>
      </c>
      <c r="BV153" s="30" t="s">
        <v>1470</v>
      </c>
      <c r="BW153" s="30" t="s">
        <v>1444</v>
      </c>
      <c r="BX153" s="30" t="s">
        <v>1470</v>
      </c>
    </row>
    <row r="154" spans="1:76" x14ac:dyDescent="0.2">
      <c r="A154" s="26">
        <v>101401728</v>
      </c>
      <c r="B154" s="31" t="str">
        <f t="shared" si="4"/>
        <v>C:\Users\jilma\OneDrive\Documentos\AGS\2016_BASE_031\Imagenes\101401728.tif</v>
      </c>
      <c r="C154" s="15" t="s">
        <v>965</v>
      </c>
      <c r="D154" s="15" t="s">
        <v>32</v>
      </c>
      <c r="E154" s="15" t="s">
        <v>844</v>
      </c>
      <c r="F154" s="15" t="s">
        <v>1437</v>
      </c>
      <c r="G154" s="15" t="s">
        <v>106</v>
      </c>
      <c r="H154" s="15" t="s">
        <v>1459</v>
      </c>
      <c r="I154" s="15" t="s">
        <v>756</v>
      </c>
      <c r="J154" s="15" t="s">
        <v>59</v>
      </c>
      <c r="K154" s="27">
        <v>17280</v>
      </c>
      <c r="L154" s="28">
        <v>41587</v>
      </c>
      <c r="M154" s="32">
        <f t="shared" si="5"/>
        <v>4.2666666666666666</v>
      </c>
      <c r="N154" s="15" t="s">
        <v>966</v>
      </c>
      <c r="O154" s="15" t="s">
        <v>61</v>
      </c>
      <c r="P154" s="15" t="s">
        <v>39</v>
      </c>
      <c r="Q154" s="28">
        <v>41715</v>
      </c>
      <c r="R154" s="15" t="s">
        <v>827</v>
      </c>
      <c r="S154" s="28">
        <v>41837</v>
      </c>
      <c r="T154" s="28" t="s">
        <v>47</v>
      </c>
      <c r="U154" s="28" t="s">
        <v>47</v>
      </c>
      <c r="V154" s="15" t="s">
        <v>449</v>
      </c>
      <c r="W154" s="26" t="s">
        <v>1390</v>
      </c>
      <c r="X154" s="15" t="s">
        <v>47</v>
      </c>
      <c r="Y154" s="15" t="s">
        <v>967</v>
      </c>
      <c r="Z154" s="29" t="s">
        <v>47</v>
      </c>
      <c r="AA154" s="15" t="s">
        <v>194</v>
      </c>
      <c r="AB154" s="15" t="s">
        <v>195</v>
      </c>
      <c r="AC154" s="15" t="s">
        <v>968</v>
      </c>
      <c r="AD154" s="15" t="s">
        <v>969</v>
      </c>
      <c r="AE154" s="26" t="s">
        <v>970</v>
      </c>
      <c r="AF154" s="15" t="s">
        <v>971</v>
      </c>
      <c r="AG154" s="15" t="s">
        <v>66</v>
      </c>
      <c r="AH154" s="15" t="s">
        <v>972</v>
      </c>
      <c r="AI154" s="15" t="s">
        <v>51</v>
      </c>
      <c r="AJ154" s="15" t="s">
        <v>52</v>
      </c>
      <c r="AK154" s="30" t="s">
        <v>1573</v>
      </c>
      <c r="AL154" s="30" t="s">
        <v>1629</v>
      </c>
      <c r="AM154" s="30" t="s">
        <v>1470</v>
      </c>
      <c r="AN154" s="30" t="s">
        <v>1442</v>
      </c>
      <c r="AO154" s="30" t="s">
        <v>1443</v>
      </c>
      <c r="AP154" s="30" t="s">
        <v>1470</v>
      </c>
      <c r="AQ154" s="30" t="s">
        <v>1470</v>
      </c>
      <c r="AR154" s="30" t="s">
        <v>1470</v>
      </c>
      <c r="AS154" s="30" t="s">
        <v>1470</v>
      </c>
      <c r="AT154" s="30" t="s">
        <v>1470</v>
      </c>
      <c r="AU154" s="30" t="s">
        <v>1470</v>
      </c>
      <c r="AV154" s="30" t="s">
        <v>1470</v>
      </c>
      <c r="AW154" s="30" t="s">
        <v>1632</v>
      </c>
      <c r="AX154" s="30" t="s">
        <v>1470</v>
      </c>
      <c r="AY154" s="30" t="s">
        <v>1470</v>
      </c>
      <c r="AZ154" s="30" t="s">
        <v>1470</v>
      </c>
      <c r="BA154" s="30" t="s">
        <v>1470</v>
      </c>
      <c r="BB154" s="30" t="s">
        <v>1470</v>
      </c>
      <c r="BC154" s="30" t="s">
        <v>1470</v>
      </c>
      <c r="BD154" s="30" t="s">
        <v>1470</v>
      </c>
      <c r="BE154" s="30" t="s">
        <v>1470</v>
      </c>
      <c r="BF154" s="30" t="s">
        <v>1470</v>
      </c>
      <c r="BG154" s="30" t="s">
        <v>1470</v>
      </c>
      <c r="BH154" s="30" t="s">
        <v>1470</v>
      </c>
      <c r="BI154" s="30" t="s">
        <v>1470</v>
      </c>
      <c r="BJ154" s="30" t="s">
        <v>1470</v>
      </c>
      <c r="BK154" s="30" t="s">
        <v>1470</v>
      </c>
      <c r="BL154" s="30" t="s">
        <v>1470</v>
      </c>
      <c r="BM154" s="30" t="s">
        <v>1470</v>
      </c>
      <c r="BN154" s="30" t="s">
        <v>1470</v>
      </c>
      <c r="BO154" s="30" t="s">
        <v>1470</v>
      </c>
      <c r="BP154" s="30" t="s">
        <v>1470</v>
      </c>
      <c r="BQ154" s="30" t="s">
        <v>1470</v>
      </c>
      <c r="BR154" s="30" t="s">
        <v>1470</v>
      </c>
      <c r="BS154" s="30" t="s">
        <v>1470</v>
      </c>
      <c r="BT154" s="30" t="s">
        <v>1470</v>
      </c>
      <c r="BU154" s="30" t="s">
        <v>1470</v>
      </c>
      <c r="BV154" s="30" t="s">
        <v>1470</v>
      </c>
      <c r="BW154" s="30" t="s">
        <v>1470</v>
      </c>
      <c r="BX154" s="30" t="s">
        <v>1470</v>
      </c>
    </row>
    <row r="155" spans="1:76" x14ac:dyDescent="0.2">
      <c r="A155" s="26">
        <v>106911736</v>
      </c>
      <c r="B155" s="31" t="str">
        <f t="shared" si="4"/>
        <v>C:\Users\jilma\OneDrive\Documentos\AGS\2016_BASE_031\Imagenes\106911736.tif</v>
      </c>
      <c r="C155" s="15" t="s">
        <v>973</v>
      </c>
      <c r="D155" s="15" t="s">
        <v>32</v>
      </c>
      <c r="E155" s="15" t="s">
        <v>844</v>
      </c>
      <c r="F155" s="15" t="s">
        <v>1437</v>
      </c>
      <c r="G155" s="15" t="s">
        <v>106</v>
      </c>
      <c r="H155" s="15" t="s">
        <v>1459</v>
      </c>
      <c r="I155" s="15" t="s">
        <v>974</v>
      </c>
      <c r="J155" s="15" t="s">
        <v>59</v>
      </c>
      <c r="K155" s="27">
        <v>4320</v>
      </c>
      <c r="L155" s="28">
        <v>41719</v>
      </c>
      <c r="M155" s="32">
        <f t="shared" si="5"/>
        <v>8.9666666666666668</v>
      </c>
      <c r="N155" s="15" t="s">
        <v>975</v>
      </c>
      <c r="O155" s="15" t="s">
        <v>61</v>
      </c>
      <c r="P155" s="15" t="s">
        <v>39</v>
      </c>
      <c r="Q155" s="28">
        <v>41988</v>
      </c>
      <c r="R155" s="15" t="s">
        <v>168</v>
      </c>
      <c r="S155" s="28">
        <v>42053</v>
      </c>
      <c r="T155" s="28" t="s">
        <v>47</v>
      </c>
      <c r="U155" s="28" t="s">
        <v>47</v>
      </c>
      <c r="V155" s="15" t="s">
        <v>158</v>
      </c>
      <c r="W155" s="26" t="s">
        <v>1379</v>
      </c>
      <c r="X155" s="15" t="s">
        <v>47</v>
      </c>
      <c r="Y155" s="15" t="s">
        <v>976</v>
      </c>
      <c r="Z155" s="29" t="s">
        <v>470</v>
      </c>
      <c r="AA155" s="15" t="s">
        <v>47</v>
      </c>
      <c r="AB155" s="15" t="s">
        <v>47</v>
      </c>
      <c r="AC155" s="15" t="s">
        <v>47</v>
      </c>
      <c r="AD155" s="15" t="s">
        <v>47</v>
      </c>
      <c r="AE155" s="26" t="s">
        <v>47</v>
      </c>
      <c r="AF155" s="15" t="s">
        <v>977</v>
      </c>
      <c r="AG155" s="15" t="s">
        <v>66</v>
      </c>
      <c r="AH155" s="15" t="s">
        <v>978</v>
      </c>
      <c r="AI155" s="15" t="s">
        <v>51</v>
      </c>
      <c r="AJ155" s="15" t="s">
        <v>52</v>
      </c>
      <c r="AK155" s="30" t="s">
        <v>1574</v>
      </c>
      <c r="AL155" s="30" t="s">
        <v>1629</v>
      </c>
      <c r="AM155" s="30" t="s">
        <v>1470</v>
      </c>
      <c r="AN155" s="30" t="s">
        <v>1442</v>
      </c>
      <c r="AO155" s="30" t="s">
        <v>1443</v>
      </c>
      <c r="AP155" s="30" t="s">
        <v>1470</v>
      </c>
      <c r="AQ155" s="30" t="s">
        <v>1470</v>
      </c>
      <c r="AR155" s="30" t="s">
        <v>1470</v>
      </c>
      <c r="AS155" s="30" t="s">
        <v>1470</v>
      </c>
      <c r="AT155" s="30" t="s">
        <v>1470</v>
      </c>
      <c r="AU155" s="30" t="s">
        <v>1470</v>
      </c>
      <c r="AV155" s="30" t="s">
        <v>1470</v>
      </c>
      <c r="AW155" s="30" t="s">
        <v>1470</v>
      </c>
      <c r="AX155" s="30" t="s">
        <v>1470</v>
      </c>
      <c r="AY155" s="30" t="s">
        <v>1470</v>
      </c>
      <c r="AZ155" s="30" t="s">
        <v>1470</v>
      </c>
      <c r="BA155" s="30" t="s">
        <v>1470</v>
      </c>
      <c r="BB155" s="30" t="s">
        <v>1633</v>
      </c>
      <c r="BC155" s="30" t="s">
        <v>1470</v>
      </c>
      <c r="BD155" s="30" t="s">
        <v>1470</v>
      </c>
      <c r="BE155" s="30" t="s">
        <v>1470</v>
      </c>
      <c r="BF155" s="30" t="s">
        <v>1470</v>
      </c>
      <c r="BG155" s="30" t="s">
        <v>1470</v>
      </c>
      <c r="BH155" s="30" t="s">
        <v>1470</v>
      </c>
      <c r="BI155" s="30" t="s">
        <v>1470</v>
      </c>
      <c r="BJ155" s="30" t="s">
        <v>1470</v>
      </c>
      <c r="BK155" s="30" t="s">
        <v>1470</v>
      </c>
      <c r="BL155" s="30" t="s">
        <v>1470</v>
      </c>
      <c r="BM155" s="30" t="s">
        <v>1470</v>
      </c>
      <c r="BN155" s="30" t="s">
        <v>1470</v>
      </c>
      <c r="BO155" s="30" t="s">
        <v>1470</v>
      </c>
      <c r="BP155" s="30" t="s">
        <v>1470</v>
      </c>
      <c r="BQ155" s="30" t="s">
        <v>1470</v>
      </c>
      <c r="BR155" s="30" t="s">
        <v>1470</v>
      </c>
      <c r="BS155" s="30" t="s">
        <v>1470</v>
      </c>
      <c r="BT155" s="30" t="s">
        <v>1470</v>
      </c>
      <c r="BU155" s="30" t="s">
        <v>1470</v>
      </c>
      <c r="BV155" s="30" t="s">
        <v>1470</v>
      </c>
      <c r="BW155" s="30" t="s">
        <v>1470</v>
      </c>
      <c r="BX155" s="30" t="s">
        <v>1470</v>
      </c>
    </row>
    <row r="156" spans="1:76" x14ac:dyDescent="0.2">
      <c r="A156" s="26">
        <v>109284664</v>
      </c>
      <c r="B156" s="31" t="str">
        <f t="shared" si="4"/>
        <v>C:\Users\jilma\OneDrive\Documentos\AGS\2016_BASE_031\Imagenes\109284664.tif</v>
      </c>
      <c r="C156" s="15" t="s">
        <v>979</v>
      </c>
      <c r="D156" s="15" t="s">
        <v>32</v>
      </c>
      <c r="E156" s="15" t="s">
        <v>844</v>
      </c>
      <c r="F156" s="15" t="s">
        <v>1437</v>
      </c>
      <c r="G156" s="15" t="s">
        <v>88</v>
      </c>
      <c r="H156" s="15" t="s">
        <v>1459</v>
      </c>
      <c r="I156" s="15" t="s">
        <v>756</v>
      </c>
      <c r="J156" s="15" t="s">
        <v>59</v>
      </c>
      <c r="K156" s="27">
        <v>27000</v>
      </c>
      <c r="L156" s="28">
        <v>41936</v>
      </c>
      <c r="M156" s="32">
        <f t="shared" si="5"/>
        <v>5.7333333333333334</v>
      </c>
      <c r="N156" s="15" t="s">
        <v>980</v>
      </c>
      <c r="O156" s="15" t="s">
        <v>61</v>
      </c>
      <c r="P156" s="15" t="s">
        <v>39</v>
      </c>
      <c r="Q156" s="28">
        <v>42108</v>
      </c>
      <c r="R156" s="15" t="s">
        <v>369</v>
      </c>
      <c r="S156" s="28">
        <v>42200</v>
      </c>
      <c r="T156" s="28" t="s">
        <v>47</v>
      </c>
      <c r="U156" s="28" t="s">
        <v>47</v>
      </c>
      <c r="V156" s="15" t="s">
        <v>981</v>
      </c>
      <c r="W156" s="26" t="s">
        <v>1412</v>
      </c>
      <c r="X156" s="15" t="s">
        <v>47</v>
      </c>
      <c r="Y156" s="15" t="s">
        <v>982</v>
      </c>
      <c r="Z156" s="29" t="s">
        <v>47</v>
      </c>
      <c r="AA156" s="15" t="s">
        <v>983</v>
      </c>
      <c r="AB156" s="15" t="s">
        <v>195</v>
      </c>
      <c r="AC156" s="15" t="s">
        <v>984</v>
      </c>
      <c r="AD156" s="15" t="s">
        <v>985</v>
      </c>
      <c r="AE156" s="26" t="s">
        <v>986</v>
      </c>
      <c r="AF156" s="15" t="s">
        <v>987</v>
      </c>
      <c r="AG156" s="15" t="s">
        <v>66</v>
      </c>
      <c r="AH156" s="15" t="s">
        <v>988</v>
      </c>
      <c r="AI156" s="15" t="s">
        <v>51</v>
      </c>
      <c r="AJ156" s="15" t="s">
        <v>52</v>
      </c>
      <c r="AK156" s="30" t="s">
        <v>1575</v>
      </c>
      <c r="AL156" s="30" t="s">
        <v>1629</v>
      </c>
      <c r="AM156" s="30" t="s">
        <v>1470</v>
      </c>
      <c r="AN156" s="30" t="s">
        <v>1442</v>
      </c>
      <c r="AO156" s="30" t="s">
        <v>1443</v>
      </c>
      <c r="AP156" s="30" t="s">
        <v>1470</v>
      </c>
      <c r="AQ156" s="30" t="s">
        <v>1470</v>
      </c>
      <c r="AR156" s="30" t="s">
        <v>1470</v>
      </c>
      <c r="AS156" s="30" t="s">
        <v>1470</v>
      </c>
      <c r="AT156" s="30" t="s">
        <v>1470</v>
      </c>
      <c r="AU156" s="30" t="s">
        <v>1470</v>
      </c>
      <c r="AV156" s="30" t="s">
        <v>1470</v>
      </c>
      <c r="AW156" s="30" t="s">
        <v>1470</v>
      </c>
      <c r="AX156" s="30" t="s">
        <v>1470</v>
      </c>
      <c r="AY156" s="30" t="s">
        <v>1470</v>
      </c>
      <c r="AZ156" s="30" t="s">
        <v>1470</v>
      </c>
      <c r="BA156" s="30" t="s">
        <v>1470</v>
      </c>
      <c r="BB156" s="30" t="s">
        <v>1470</v>
      </c>
      <c r="BC156" s="30" t="s">
        <v>1470</v>
      </c>
      <c r="BD156" s="30" t="s">
        <v>1470</v>
      </c>
      <c r="BE156" s="30" t="s">
        <v>1470</v>
      </c>
      <c r="BF156" s="30" t="s">
        <v>1470</v>
      </c>
      <c r="BG156" s="30" t="s">
        <v>1470</v>
      </c>
      <c r="BH156" s="30" t="s">
        <v>1470</v>
      </c>
      <c r="BI156" s="30" t="s">
        <v>1470</v>
      </c>
      <c r="BJ156" s="30" t="s">
        <v>1470</v>
      </c>
      <c r="BK156" s="30" t="s">
        <v>1470</v>
      </c>
      <c r="BL156" s="30" t="s">
        <v>1470</v>
      </c>
      <c r="BM156" s="30" t="s">
        <v>1632</v>
      </c>
      <c r="BN156" s="30" t="s">
        <v>1470</v>
      </c>
      <c r="BO156" s="30" t="s">
        <v>1470</v>
      </c>
      <c r="BP156" s="30" t="s">
        <v>1470</v>
      </c>
      <c r="BQ156" s="30" t="s">
        <v>1470</v>
      </c>
      <c r="BR156" s="30" t="s">
        <v>1470</v>
      </c>
      <c r="BS156" s="30" t="s">
        <v>1470</v>
      </c>
      <c r="BT156" s="30" t="s">
        <v>1470</v>
      </c>
      <c r="BU156" s="30" t="s">
        <v>1470</v>
      </c>
      <c r="BV156" s="30" t="s">
        <v>1470</v>
      </c>
      <c r="BW156" s="30" t="s">
        <v>1470</v>
      </c>
      <c r="BX156" s="30" t="s">
        <v>1470</v>
      </c>
    </row>
    <row r="157" spans="1:76" x14ac:dyDescent="0.2">
      <c r="A157" s="26">
        <v>109461059</v>
      </c>
      <c r="B157" s="31" t="str">
        <f t="shared" si="4"/>
        <v>C:\Users\jilma\OneDrive\Documentos\AGS\2016_BASE_031\Imagenes\109461059.tif</v>
      </c>
      <c r="C157" s="15" t="s">
        <v>989</v>
      </c>
      <c r="D157" s="15" t="s">
        <v>32</v>
      </c>
      <c r="E157" s="15" t="s">
        <v>844</v>
      </c>
      <c r="F157" s="15" t="s">
        <v>1437</v>
      </c>
      <c r="G157" s="15" t="s">
        <v>785</v>
      </c>
      <c r="H157" s="15" t="s">
        <v>1459</v>
      </c>
      <c r="I157" s="15" t="s">
        <v>756</v>
      </c>
      <c r="J157" s="15" t="s">
        <v>59</v>
      </c>
      <c r="K157" s="27">
        <v>30800</v>
      </c>
      <c r="L157" s="28">
        <v>41996</v>
      </c>
      <c r="M157" s="32">
        <f t="shared" si="5"/>
        <v>3.7666666666666666</v>
      </c>
      <c r="N157" s="15" t="s">
        <v>990</v>
      </c>
      <c r="O157" s="15" t="s">
        <v>61</v>
      </c>
      <c r="P157" s="15" t="s">
        <v>39</v>
      </c>
      <c r="Q157" s="28">
        <v>42109</v>
      </c>
      <c r="R157" s="15" t="s">
        <v>369</v>
      </c>
      <c r="S157" s="28">
        <v>42200</v>
      </c>
      <c r="T157" s="28" t="s">
        <v>47</v>
      </c>
      <c r="U157" s="28" t="s">
        <v>47</v>
      </c>
      <c r="V157" s="15" t="s">
        <v>981</v>
      </c>
      <c r="W157" s="26" t="s">
        <v>1412</v>
      </c>
      <c r="X157" s="15" t="s">
        <v>47</v>
      </c>
      <c r="Y157" s="15" t="s">
        <v>982</v>
      </c>
      <c r="Z157" s="29" t="s">
        <v>47</v>
      </c>
      <c r="AA157" s="15" t="s">
        <v>983</v>
      </c>
      <c r="AB157" s="15" t="s">
        <v>195</v>
      </c>
      <c r="AC157" s="15" t="s">
        <v>991</v>
      </c>
      <c r="AD157" s="15" t="s">
        <v>985</v>
      </c>
      <c r="AE157" s="26" t="s">
        <v>986</v>
      </c>
      <c r="AF157" s="15" t="s">
        <v>987</v>
      </c>
      <c r="AG157" s="15" t="s">
        <v>66</v>
      </c>
      <c r="AH157" s="15" t="s">
        <v>988</v>
      </c>
      <c r="AI157" s="15" t="s">
        <v>51</v>
      </c>
      <c r="AJ157" s="15" t="s">
        <v>52</v>
      </c>
      <c r="AK157" s="30" t="s">
        <v>1576</v>
      </c>
      <c r="AL157" s="30" t="s">
        <v>1629</v>
      </c>
      <c r="AM157" s="30" t="s">
        <v>1470</v>
      </c>
      <c r="AN157" s="30" t="s">
        <v>1442</v>
      </c>
      <c r="AO157" s="30" t="s">
        <v>1443</v>
      </c>
      <c r="AP157" s="30" t="s">
        <v>1470</v>
      </c>
      <c r="AQ157" s="30" t="s">
        <v>1470</v>
      </c>
      <c r="AR157" s="30" t="s">
        <v>1470</v>
      </c>
      <c r="AS157" s="30" t="s">
        <v>1470</v>
      </c>
      <c r="AT157" s="30" t="s">
        <v>1470</v>
      </c>
      <c r="AU157" s="30" t="s">
        <v>1470</v>
      </c>
      <c r="AV157" s="30" t="s">
        <v>1470</v>
      </c>
      <c r="AW157" s="30" t="s">
        <v>1470</v>
      </c>
      <c r="AX157" s="30" t="s">
        <v>1470</v>
      </c>
      <c r="AY157" s="30" t="s">
        <v>1470</v>
      </c>
      <c r="AZ157" s="30" t="s">
        <v>1470</v>
      </c>
      <c r="BA157" s="30" t="s">
        <v>1470</v>
      </c>
      <c r="BB157" s="30" t="s">
        <v>1470</v>
      </c>
      <c r="BC157" s="30" t="s">
        <v>1470</v>
      </c>
      <c r="BD157" s="30" t="s">
        <v>1470</v>
      </c>
      <c r="BE157" s="30" t="s">
        <v>1470</v>
      </c>
      <c r="BF157" s="30" t="s">
        <v>1470</v>
      </c>
      <c r="BG157" s="30" t="s">
        <v>1470</v>
      </c>
      <c r="BH157" s="30" t="s">
        <v>1470</v>
      </c>
      <c r="BI157" s="30" t="s">
        <v>1470</v>
      </c>
      <c r="BJ157" s="30" t="s">
        <v>1470</v>
      </c>
      <c r="BK157" s="30" t="s">
        <v>1470</v>
      </c>
      <c r="BL157" s="30" t="s">
        <v>1470</v>
      </c>
      <c r="BM157" s="30" t="s">
        <v>1632</v>
      </c>
      <c r="BN157" s="30" t="s">
        <v>1470</v>
      </c>
      <c r="BO157" s="30" t="s">
        <v>1470</v>
      </c>
      <c r="BP157" s="30" t="s">
        <v>1470</v>
      </c>
      <c r="BQ157" s="30" t="s">
        <v>1470</v>
      </c>
      <c r="BR157" s="30" t="s">
        <v>1470</v>
      </c>
      <c r="BS157" s="30" t="s">
        <v>1470</v>
      </c>
      <c r="BT157" s="30" t="s">
        <v>1470</v>
      </c>
      <c r="BU157" s="30" t="s">
        <v>1470</v>
      </c>
      <c r="BV157" s="30" t="s">
        <v>1470</v>
      </c>
      <c r="BW157" s="30" t="s">
        <v>1470</v>
      </c>
      <c r="BX157" s="30" t="s">
        <v>1470</v>
      </c>
    </row>
    <row r="158" spans="1:76" x14ac:dyDescent="0.2">
      <c r="A158" s="26">
        <v>108576823</v>
      </c>
      <c r="B158" s="31" t="str">
        <f t="shared" si="4"/>
        <v>C:\Users\jilma\OneDrive\Documentos\AGS\2016_BASE_031\Imagenes\108576823.tif</v>
      </c>
      <c r="C158" s="15" t="s">
        <v>992</v>
      </c>
      <c r="D158" s="15" t="s">
        <v>32</v>
      </c>
      <c r="E158" s="15" t="s">
        <v>844</v>
      </c>
      <c r="F158" s="15" t="s">
        <v>1437</v>
      </c>
      <c r="G158" s="15" t="s">
        <v>106</v>
      </c>
      <c r="H158" s="15" t="s">
        <v>1450</v>
      </c>
      <c r="I158" s="15" t="s">
        <v>845</v>
      </c>
      <c r="J158" s="15" t="s">
        <v>59</v>
      </c>
      <c r="K158" s="27">
        <v>6160</v>
      </c>
      <c r="L158" s="28">
        <v>41961</v>
      </c>
      <c r="M158" s="32">
        <f t="shared" si="5"/>
        <v>3.9333333333333331</v>
      </c>
      <c r="N158" s="15" t="s">
        <v>993</v>
      </c>
      <c r="O158" s="15" t="s">
        <v>61</v>
      </c>
      <c r="P158" s="15" t="s">
        <v>39</v>
      </c>
      <c r="Q158" s="28">
        <v>42079</v>
      </c>
      <c r="R158" s="15" t="s">
        <v>378</v>
      </c>
      <c r="S158" s="28">
        <v>42173</v>
      </c>
      <c r="T158" s="28" t="s">
        <v>47</v>
      </c>
      <c r="U158" s="28" t="s">
        <v>47</v>
      </c>
      <c r="V158" s="15" t="s">
        <v>994</v>
      </c>
      <c r="W158" s="26" t="s">
        <v>1411</v>
      </c>
      <c r="X158" s="15" t="s">
        <v>47</v>
      </c>
      <c r="Y158" s="15" t="s">
        <v>995</v>
      </c>
      <c r="Z158" s="29" t="s">
        <v>996</v>
      </c>
      <c r="AA158" s="15" t="s">
        <v>47</v>
      </c>
      <c r="AB158" s="15" t="s">
        <v>47</v>
      </c>
      <c r="AC158" s="15" t="s">
        <v>47</v>
      </c>
      <c r="AD158" s="15" t="s">
        <v>47</v>
      </c>
      <c r="AE158" s="26" t="s">
        <v>47</v>
      </c>
      <c r="AF158" s="15" t="s">
        <v>997</v>
      </c>
      <c r="AG158" s="15" t="s">
        <v>66</v>
      </c>
      <c r="AH158" s="15" t="s">
        <v>998</v>
      </c>
      <c r="AI158" s="15" t="s">
        <v>136</v>
      </c>
      <c r="AJ158" s="15" t="s">
        <v>52</v>
      </c>
      <c r="AK158" s="30" t="s">
        <v>1470</v>
      </c>
      <c r="AL158" s="30" t="s">
        <v>1629</v>
      </c>
      <c r="AM158" s="30" t="s">
        <v>1470</v>
      </c>
      <c r="AN158" s="30" t="s">
        <v>1445</v>
      </c>
      <c r="AO158" s="30" t="s">
        <v>1444</v>
      </c>
      <c r="AP158" s="30" t="s">
        <v>1470</v>
      </c>
      <c r="AQ158" s="30" t="s">
        <v>1470</v>
      </c>
      <c r="AR158" s="30" t="s">
        <v>1470</v>
      </c>
      <c r="AS158" s="30" t="s">
        <v>1470</v>
      </c>
      <c r="AT158" s="30" t="s">
        <v>1470</v>
      </c>
      <c r="AU158" s="30" t="s">
        <v>1470</v>
      </c>
      <c r="AV158" s="30" t="s">
        <v>1470</v>
      </c>
      <c r="AW158" s="30" t="s">
        <v>1470</v>
      </c>
      <c r="AX158" s="30" t="s">
        <v>1470</v>
      </c>
      <c r="AY158" s="30" t="s">
        <v>1470</v>
      </c>
      <c r="AZ158" s="30" t="s">
        <v>1470</v>
      </c>
      <c r="BA158" s="30" t="s">
        <v>1470</v>
      </c>
      <c r="BB158" s="30" t="s">
        <v>1470</v>
      </c>
      <c r="BC158" s="30" t="s">
        <v>1470</v>
      </c>
      <c r="BD158" s="30" t="s">
        <v>1470</v>
      </c>
      <c r="BE158" s="30" t="s">
        <v>1470</v>
      </c>
      <c r="BF158" s="30" t="s">
        <v>1470</v>
      </c>
      <c r="BG158" s="30" t="s">
        <v>1470</v>
      </c>
      <c r="BH158" s="30" t="s">
        <v>1470</v>
      </c>
      <c r="BI158" s="30" t="s">
        <v>1470</v>
      </c>
      <c r="BJ158" s="30" t="s">
        <v>1470</v>
      </c>
      <c r="BK158" s="30" t="s">
        <v>1470</v>
      </c>
      <c r="BL158" s="30" t="s">
        <v>1444</v>
      </c>
      <c r="BM158" s="30" t="s">
        <v>1470</v>
      </c>
      <c r="BN158" s="30" t="s">
        <v>1470</v>
      </c>
      <c r="BO158" s="30" t="s">
        <v>1470</v>
      </c>
      <c r="BP158" s="30" t="s">
        <v>1470</v>
      </c>
      <c r="BQ158" s="30" t="s">
        <v>1470</v>
      </c>
      <c r="BR158" s="30" t="s">
        <v>1470</v>
      </c>
      <c r="BS158" s="30" t="s">
        <v>1470</v>
      </c>
      <c r="BT158" s="30" t="s">
        <v>1470</v>
      </c>
      <c r="BU158" s="30" t="s">
        <v>1470</v>
      </c>
      <c r="BV158" s="30" t="s">
        <v>1470</v>
      </c>
      <c r="BW158" s="30" t="s">
        <v>1470</v>
      </c>
      <c r="BX158" s="30" t="s">
        <v>1470</v>
      </c>
    </row>
    <row r="159" spans="1:76" x14ac:dyDescent="0.2">
      <c r="A159" s="26">
        <v>26231450</v>
      </c>
      <c r="B159" s="31" t="str">
        <f t="shared" si="4"/>
        <v>C:\Users\jilma\OneDrive\Documentos\AGS\2016_BASE_031\Imagenes\26231450.tif</v>
      </c>
      <c r="C159" s="15" t="s">
        <v>999</v>
      </c>
      <c r="D159" s="15" t="s">
        <v>32</v>
      </c>
      <c r="E159" s="15" t="s">
        <v>844</v>
      </c>
      <c r="F159" s="15" t="s">
        <v>1437</v>
      </c>
      <c r="G159" s="15" t="s">
        <v>88</v>
      </c>
      <c r="H159" s="15" t="s">
        <v>1458</v>
      </c>
      <c r="I159" s="15" t="s">
        <v>756</v>
      </c>
      <c r="J159" s="15" t="s">
        <v>59</v>
      </c>
      <c r="K159" s="27">
        <v>21600</v>
      </c>
      <c r="L159" s="28">
        <v>41488</v>
      </c>
      <c r="M159" s="32">
        <f t="shared" si="5"/>
        <v>4.4333333333333336</v>
      </c>
      <c r="N159" s="15" t="s">
        <v>1000</v>
      </c>
      <c r="O159" s="15" t="s">
        <v>61</v>
      </c>
      <c r="P159" s="15" t="s">
        <v>39</v>
      </c>
      <c r="Q159" s="28">
        <v>41621</v>
      </c>
      <c r="R159" s="15" t="s">
        <v>40</v>
      </c>
      <c r="S159" s="28" t="s">
        <v>41</v>
      </c>
      <c r="T159" s="28" t="s">
        <v>415</v>
      </c>
      <c r="U159" s="28">
        <v>42159</v>
      </c>
      <c r="V159" s="15" t="s">
        <v>314</v>
      </c>
      <c r="W159" s="26" t="s">
        <v>1374</v>
      </c>
      <c r="X159" s="15" t="s">
        <v>44</v>
      </c>
      <c r="Y159" s="15" t="s">
        <v>1001</v>
      </c>
      <c r="Z159" s="29" t="s">
        <v>47</v>
      </c>
      <c r="AA159" s="15" t="s">
        <v>726</v>
      </c>
      <c r="AB159" s="15" t="s">
        <v>195</v>
      </c>
      <c r="AC159" s="15" t="s">
        <v>984</v>
      </c>
      <c r="AD159" s="15" t="s">
        <v>1002</v>
      </c>
      <c r="AE159" s="26" t="s">
        <v>1003</v>
      </c>
      <c r="AF159" s="15" t="s">
        <v>1004</v>
      </c>
      <c r="AG159" s="15" t="s">
        <v>49</v>
      </c>
      <c r="AH159" s="15" t="s">
        <v>1005</v>
      </c>
      <c r="AI159" s="15" t="s">
        <v>51</v>
      </c>
      <c r="AJ159" s="15" t="s">
        <v>52</v>
      </c>
      <c r="AK159" s="30" t="s">
        <v>1577</v>
      </c>
      <c r="AL159" s="30" t="s">
        <v>1629</v>
      </c>
      <c r="AM159" s="30" t="s">
        <v>1470</v>
      </c>
      <c r="AN159" s="30" t="s">
        <v>1442</v>
      </c>
      <c r="AO159" s="30" t="s">
        <v>1443</v>
      </c>
      <c r="AP159" s="30" t="s">
        <v>1470</v>
      </c>
      <c r="AQ159" s="30" t="s">
        <v>1470</v>
      </c>
      <c r="AR159" s="30" t="s">
        <v>1632</v>
      </c>
      <c r="AS159" s="30" t="s">
        <v>1470</v>
      </c>
      <c r="AT159" s="30" t="s">
        <v>1470</v>
      </c>
      <c r="AU159" s="30" t="s">
        <v>1470</v>
      </c>
      <c r="AV159" s="30" t="s">
        <v>1470</v>
      </c>
      <c r="AW159" s="30" t="s">
        <v>1470</v>
      </c>
      <c r="AX159" s="30" t="s">
        <v>1470</v>
      </c>
      <c r="AY159" s="30" t="s">
        <v>1470</v>
      </c>
      <c r="AZ159" s="30" t="s">
        <v>1470</v>
      </c>
      <c r="BA159" s="30" t="s">
        <v>1470</v>
      </c>
      <c r="BB159" s="30" t="s">
        <v>1470</v>
      </c>
      <c r="BC159" s="30" t="s">
        <v>1470</v>
      </c>
      <c r="BD159" s="30" t="s">
        <v>1470</v>
      </c>
      <c r="BE159" s="30" t="s">
        <v>1470</v>
      </c>
      <c r="BF159" s="30" t="s">
        <v>1470</v>
      </c>
      <c r="BG159" s="30" t="s">
        <v>1470</v>
      </c>
      <c r="BH159" s="30" t="s">
        <v>1470</v>
      </c>
      <c r="BI159" s="30" t="s">
        <v>1470</v>
      </c>
      <c r="BJ159" s="30" t="s">
        <v>1470</v>
      </c>
      <c r="BK159" s="30" t="s">
        <v>1470</v>
      </c>
      <c r="BL159" s="30" t="s">
        <v>1470</v>
      </c>
      <c r="BM159" s="30" t="s">
        <v>1470</v>
      </c>
      <c r="BN159" s="30" t="s">
        <v>1470</v>
      </c>
      <c r="BO159" s="30" t="s">
        <v>1470</v>
      </c>
      <c r="BP159" s="30" t="s">
        <v>1470</v>
      </c>
      <c r="BQ159" s="30" t="s">
        <v>1470</v>
      </c>
      <c r="BR159" s="30" t="s">
        <v>1470</v>
      </c>
      <c r="BS159" s="30" t="s">
        <v>1470</v>
      </c>
      <c r="BT159" s="30" t="s">
        <v>1470</v>
      </c>
      <c r="BU159" s="30" t="s">
        <v>1470</v>
      </c>
      <c r="BV159" s="30" t="s">
        <v>1470</v>
      </c>
      <c r="BW159" s="30" t="s">
        <v>1470</v>
      </c>
      <c r="BX159" s="30" t="s">
        <v>1470</v>
      </c>
    </row>
    <row r="160" spans="1:76" x14ac:dyDescent="0.2">
      <c r="A160" s="26">
        <v>107614273</v>
      </c>
      <c r="B160" s="31" t="str">
        <f t="shared" si="4"/>
        <v>C:\Users\jilma\OneDrive\Documentos\AGS\2016_BASE_031\Imagenes\107614273.tif</v>
      </c>
      <c r="C160" s="15" t="s">
        <v>1006</v>
      </c>
      <c r="D160" s="15" t="s">
        <v>32</v>
      </c>
      <c r="E160" s="15" t="s">
        <v>844</v>
      </c>
      <c r="F160" s="15" t="s">
        <v>1437</v>
      </c>
      <c r="G160" s="15" t="s">
        <v>88</v>
      </c>
      <c r="H160" s="15" t="s">
        <v>1458</v>
      </c>
      <c r="I160" s="15" t="s">
        <v>756</v>
      </c>
      <c r="J160" s="15" t="s">
        <v>59</v>
      </c>
      <c r="K160" s="27">
        <v>21600</v>
      </c>
      <c r="L160" s="28">
        <v>41907</v>
      </c>
      <c r="M160" s="32">
        <f t="shared" si="5"/>
        <v>3.7333333333333334</v>
      </c>
      <c r="N160" s="15" t="s">
        <v>1007</v>
      </c>
      <c r="O160" s="15" t="s">
        <v>61</v>
      </c>
      <c r="P160" s="15" t="s">
        <v>39</v>
      </c>
      <c r="Q160" s="28">
        <v>42019</v>
      </c>
      <c r="R160" s="15" t="s">
        <v>148</v>
      </c>
      <c r="S160" s="28" t="s">
        <v>156</v>
      </c>
      <c r="T160" s="28" t="s">
        <v>157</v>
      </c>
      <c r="U160" s="28">
        <v>42291</v>
      </c>
      <c r="V160" s="15" t="s">
        <v>449</v>
      </c>
      <c r="W160" s="26" t="s">
        <v>1390</v>
      </c>
      <c r="X160" s="15" t="s">
        <v>159</v>
      </c>
      <c r="Y160" s="15" t="s">
        <v>982</v>
      </c>
      <c r="Z160" s="29" t="s">
        <v>47</v>
      </c>
      <c r="AA160" s="15" t="s">
        <v>983</v>
      </c>
      <c r="AB160" s="15" t="s">
        <v>195</v>
      </c>
      <c r="AC160" s="15" t="s">
        <v>984</v>
      </c>
      <c r="AD160" s="15" t="s">
        <v>985</v>
      </c>
      <c r="AE160" s="26" t="s">
        <v>986</v>
      </c>
      <c r="AF160" s="15" t="s">
        <v>987</v>
      </c>
      <c r="AG160" s="15" t="s">
        <v>66</v>
      </c>
      <c r="AH160" s="15" t="s">
        <v>988</v>
      </c>
      <c r="AI160" s="15" t="s">
        <v>51</v>
      </c>
      <c r="AJ160" s="15" t="s">
        <v>52</v>
      </c>
      <c r="AK160" s="30" t="s">
        <v>1578</v>
      </c>
      <c r="AL160" s="30" t="s">
        <v>1629</v>
      </c>
      <c r="AM160" s="30" t="s">
        <v>1470</v>
      </c>
      <c r="AN160" s="30" t="s">
        <v>1442</v>
      </c>
      <c r="AO160" s="30" t="s">
        <v>1443</v>
      </c>
      <c r="AP160" s="30" t="s">
        <v>1470</v>
      </c>
      <c r="AQ160" s="30" t="s">
        <v>1470</v>
      </c>
      <c r="AR160" s="30" t="s">
        <v>1470</v>
      </c>
      <c r="AS160" s="30" t="s">
        <v>1470</v>
      </c>
      <c r="AT160" s="30" t="s">
        <v>1470</v>
      </c>
      <c r="AU160" s="30" t="s">
        <v>1470</v>
      </c>
      <c r="AV160" s="30" t="s">
        <v>1470</v>
      </c>
      <c r="AW160" s="30" t="s">
        <v>1632</v>
      </c>
      <c r="AX160" s="30" t="s">
        <v>1470</v>
      </c>
      <c r="AY160" s="30" t="s">
        <v>1470</v>
      </c>
      <c r="AZ160" s="30" t="s">
        <v>1470</v>
      </c>
      <c r="BA160" s="30" t="s">
        <v>1470</v>
      </c>
      <c r="BB160" s="30" t="s">
        <v>1470</v>
      </c>
      <c r="BC160" s="30" t="s">
        <v>1470</v>
      </c>
      <c r="BD160" s="30" t="s">
        <v>1470</v>
      </c>
      <c r="BE160" s="30" t="s">
        <v>1470</v>
      </c>
      <c r="BF160" s="30" t="s">
        <v>1470</v>
      </c>
      <c r="BG160" s="30" t="s">
        <v>1470</v>
      </c>
      <c r="BH160" s="30" t="s">
        <v>1470</v>
      </c>
      <c r="BI160" s="30" t="s">
        <v>1470</v>
      </c>
      <c r="BJ160" s="30" t="s">
        <v>1470</v>
      </c>
      <c r="BK160" s="30" t="s">
        <v>1470</v>
      </c>
      <c r="BL160" s="30" t="s">
        <v>1470</v>
      </c>
      <c r="BM160" s="30" t="s">
        <v>1470</v>
      </c>
      <c r="BN160" s="30" t="s">
        <v>1470</v>
      </c>
      <c r="BO160" s="30" t="s">
        <v>1470</v>
      </c>
      <c r="BP160" s="30" t="s">
        <v>1470</v>
      </c>
      <c r="BQ160" s="30" t="s">
        <v>1470</v>
      </c>
      <c r="BR160" s="30" t="s">
        <v>1470</v>
      </c>
      <c r="BS160" s="30" t="s">
        <v>1470</v>
      </c>
      <c r="BT160" s="30" t="s">
        <v>1470</v>
      </c>
      <c r="BU160" s="30" t="s">
        <v>1470</v>
      </c>
      <c r="BV160" s="30" t="s">
        <v>1470</v>
      </c>
      <c r="BW160" s="30" t="s">
        <v>1470</v>
      </c>
      <c r="BX160" s="30" t="s">
        <v>1470</v>
      </c>
    </row>
    <row r="161" spans="1:76" x14ac:dyDescent="0.2">
      <c r="A161" s="26">
        <v>107668627</v>
      </c>
      <c r="B161" s="31" t="str">
        <f t="shared" si="4"/>
        <v>C:\Users\jilma\OneDrive\Documentos\AGS\2016_BASE_031\Imagenes\107668627.tif</v>
      </c>
      <c r="C161" s="15" t="s">
        <v>1008</v>
      </c>
      <c r="D161" s="15" t="s">
        <v>53</v>
      </c>
      <c r="E161" s="15" t="s">
        <v>844</v>
      </c>
      <c r="F161" s="15" t="s">
        <v>1437</v>
      </c>
      <c r="G161" s="15" t="s">
        <v>106</v>
      </c>
      <c r="H161" s="15" t="s">
        <v>1459</v>
      </c>
      <c r="I161" s="15" t="s">
        <v>756</v>
      </c>
      <c r="J161" s="15" t="s">
        <v>59</v>
      </c>
      <c r="K161" s="27">
        <v>34560</v>
      </c>
      <c r="L161" s="28">
        <v>41736</v>
      </c>
      <c r="M161" s="32">
        <f t="shared" si="5"/>
        <v>9.4333333333333336</v>
      </c>
      <c r="N161" s="15" t="s">
        <v>1009</v>
      </c>
      <c r="O161" s="15" t="s">
        <v>61</v>
      </c>
      <c r="P161" s="15" t="s">
        <v>39</v>
      </c>
      <c r="Q161" s="28">
        <v>42019</v>
      </c>
      <c r="R161" s="15" t="s">
        <v>148</v>
      </c>
      <c r="S161" s="28" t="s">
        <v>156</v>
      </c>
      <c r="T161" s="28" t="s">
        <v>157</v>
      </c>
      <c r="U161" s="28">
        <v>42291</v>
      </c>
      <c r="V161" s="15" t="s">
        <v>1010</v>
      </c>
      <c r="W161" s="26" t="s">
        <v>1402</v>
      </c>
      <c r="X161" s="15" t="s">
        <v>159</v>
      </c>
      <c r="Y161" s="15" t="s">
        <v>355</v>
      </c>
      <c r="Z161" s="29" t="s">
        <v>166</v>
      </c>
      <c r="AA161" s="15" t="s">
        <v>47</v>
      </c>
      <c r="AB161" s="15" t="s">
        <v>47</v>
      </c>
      <c r="AC161" s="15" t="s">
        <v>47</v>
      </c>
      <c r="AD161" s="15" t="s">
        <v>47</v>
      </c>
      <c r="AE161" s="26" t="s">
        <v>47</v>
      </c>
      <c r="AF161" s="15" t="s">
        <v>356</v>
      </c>
      <c r="AG161" s="15" t="s">
        <v>66</v>
      </c>
      <c r="AH161" s="15" t="s">
        <v>357</v>
      </c>
      <c r="AI161" s="15" t="s">
        <v>51</v>
      </c>
      <c r="AJ161" s="15" t="s">
        <v>52</v>
      </c>
      <c r="AK161" s="30" t="s">
        <v>1579</v>
      </c>
      <c r="AL161" s="30" t="s">
        <v>1629</v>
      </c>
      <c r="AM161" s="30" t="s">
        <v>1470</v>
      </c>
      <c r="AN161" s="30" t="s">
        <v>1442</v>
      </c>
      <c r="AO161" s="30" t="s">
        <v>1443</v>
      </c>
      <c r="AP161" s="30" t="s">
        <v>1470</v>
      </c>
      <c r="AQ161" s="30" t="s">
        <v>1470</v>
      </c>
      <c r="AR161" s="30" t="s">
        <v>1470</v>
      </c>
      <c r="AS161" s="30" t="s">
        <v>1470</v>
      </c>
      <c r="AT161" s="30" t="s">
        <v>1470</v>
      </c>
      <c r="AU161" s="30" t="s">
        <v>1470</v>
      </c>
      <c r="AV161" s="30" t="s">
        <v>1470</v>
      </c>
      <c r="AW161" s="30" t="s">
        <v>1470</v>
      </c>
      <c r="AX161" s="30" t="s">
        <v>1470</v>
      </c>
      <c r="AY161" s="30" t="s">
        <v>1470</v>
      </c>
      <c r="AZ161" s="30" t="s">
        <v>1470</v>
      </c>
      <c r="BA161" s="30" t="s">
        <v>1470</v>
      </c>
      <c r="BB161" s="30" t="s">
        <v>1470</v>
      </c>
      <c r="BC161" s="30" t="s">
        <v>1633</v>
      </c>
      <c r="BD161" s="30" t="s">
        <v>1470</v>
      </c>
      <c r="BE161" s="30" t="s">
        <v>1470</v>
      </c>
      <c r="BF161" s="30" t="s">
        <v>1470</v>
      </c>
      <c r="BG161" s="30" t="s">
        <v>1470</v>
      </c>
      <c r="BH161" s="30" t="s">
        <v>1470</v>
      </c>
      <c r="BI161" s="30" t="s">
        <v>1470</v>
      </c>
      <c r="BJ161" s="30" t="s">
        <v>1470</v>
      </c>
      <c r="BK161" s="30" t="s">
        <v>1470</v>
      </c>
      <c r="BL161" s="30" t="s">
        <v>1470</v>
      </c>
      <c r="BM161" s="30" t="s">
        <v>1470</v>
      </c>
      <c r="BN161" s="30" t="s">
        <v>1470</v>
      </c>
      <c r="BO161" s="30" t="s">
        <v>1470</v>
      </c>
      <c r="BP161" s="30" t="s">
        <v>1470</v>
      </c>
      <c r="BQ161" s="30" t="s">
        <v>1470</v>
      </c>
      <c r="BR161" s="30" t="s">
        <v>1470</v>
      </c>
      <c r="BS161" s="30" t="s">
        <v>1470</v>
      </c>
      <c r="BT161" s="30" t="s">
        <v>1470</v>
      </c>
      <c r="BU161" s="30" t="s">
        <v>1470</v>
      </c>
      <c r="BV161" s="30" t="s">
        <v>1470</v>
      </c>
      <c r="BW161" s="30" t="s">
        <v>1470</v>
      </c>
      <c r="BX161" s="30" t="s">
        <v>1470</v>
      </c>
    </row>
    <row r="162" spans="1:76" x14ac:dyDescent="0.2">
      <c r="A162" s="26">
        <v>108307048</v>
      </c>
      <c r="B162" s="31" t="str">
        <f t="shared" si="4"/>
        <v>C:\Users\jilma\OneDrive\Documentos\AGS\2016_BASE_031\Imagenes\108307048.tif</v>
      </c>
      <c r="C162" s="15" t="s">
        <v>1011</v>
      </c>
      <c r="D162" s="15" t="s">
        <v>53</v>
      </c>
      <c r="E162" s="15" t="s">
        <v>844</v>
      </c>
      <c r="F162" s="15" t="s">
        <v>1437</v>
      </c>
      <c r="G162" s="15" t="s">
        <v>106</v>
      </c>
      <c r="H162" s="15" t="s">
        <v>1450</v>
      </c>
      <c r="I162" s="15" t="s">
        <v>756</v>
      </c>
      <c r="J162" s="15" t="s">
        <v>59</v>
      </c>
      <c r="K162" s="27">
        <v>70200</v>
      </c>
      <c r="L162" s="28">
        <v>41927</v>
      </c>
      <c r="M162" s="32">
        <f t="shared" si="5"/>
        <v>4.1333333333333337</v>
      </c>
      <c r="N162" s="15" t="s">
        <v>1012</v>
      </c>
      <c r="O162" s="15" t="s">
        <v>61</v>
      </c>
      <c r="P162" s="15" t="s">
        <v>39</v>
      </c>
      <c r="Q162" s="28">
        <v>42051</v>
      </c>
      <c r="R162" s="15" t="s">
        <v>91</v>
      </c>
      <c r="S162" s="28" t="s">
        <v>92</v>
      </c>
      <c r="T162" s="28" t="s">
        <v>93</v>
      </c>
      <c r="U162" s="28">
        <v>42303</v>
      </c>
      <c r="V162" s="15" t="s">
        <v>158</v>
      </c>
      <c r="W162" s="26" t="s">
        <v>1379</v>
      </c>
      <c r="X162" s="15" t="s">
        <v>95</v>
      </c>
      <c r="Y162" s="15" t="s">
        <v>1013</v>
      </c>
      <c r="Z162" s="29" t="s">
        <v>47</v>
      </c>
      <c r="AA162" s="15" t="s">
        <v>1014</v>
      </c>
      <c r="AB162" s="15" t="s">
        <v>116</v>
      </c>
      <c r="AC162" s="15" t="s">
        <v>287</v>
      </c>
      <c r="AD162" s="15" t="s">
        <v>1015</v>
      </c>
      <c r="AE162" s="26" t="s">
        <v>1016</v>
      </c>
      <c r="AF162" s="15" t="s">
        <v>1017</v>
      </c>
      <c r="AG162" s="15" t="s">
        <v>66</v>
      </c>
      <c r="AH162" s="15" t="s">
        <v>1018</v>
      </c>
      <c r="AI162" s="15" t="s">
        <v>136</v>
      </c>
      <c r="AJ162" s="15" t="s">
        <v>52</v>
      </c>
      <c r="AK162" s="30" t="s">
        <v>1470</v>
      </c>
      <c r="AL162" s="30" t="s">
        <v>1629</v>
      </c>
      <c r="AM162" s="30" t="s">
        <v>1470</v>
      </c>
      <c r="AN162" s="30" t="s">
        <v>1445</v>
      </c>
      <c r="AO162" s="30" t="s">
        <v>1444</v>
      </c>
      <c r="AP162" s="30" t="s">
        <v>1470</v>
      </c>
      <c r="AQ162" s="30" t="s">
        <v>1470</v>
      </c>
      <c r="AR162" s="30" t="s">
        <v>1470</v>
      </c>
      <c r="AS162" s="30" t="s">
        <v>1470</v>
      </c>
      <c r="AT162" s="30" t="s">
        <v>1470</v>
      </c>
      <c r="AU162" s="30" t="s">
        <v>1470</v>
      </c>
      <c r="AV162" s="30" t="s">
        <v>1470</v>
      </c>
      <c r="AW162" s="30" t="s">
        <v>1470</v>
      </c>
      <c r="AX162" s="30" t="s">
        <v>1470</v>
      </c>
      <c r="AY162" s="30" t="s">
        <v>1470</v>
      </c>
      <c r="AZ162" s="30" t="s">
        <v>1470</v>
      </c>
      <c r="BA162" s="30" t="s">
        <v>1470</v>
      </c>
      <c r="BB162" s="30" t="s">
        <v>1444</v>
      </c>
      <c r="BC162" s="30" t="s">
        <v>1470</v>
      </c>
      <c r="BD162" s="30" t="s">
        <v>1470</v>
      </c>
      <c r="BE162" s="30" t="s">
        <v>1470</v>
      </c>
      <c r="BF162" s="30" t="s">
        <v>1470</v>
      </c>
      <c r="BG162" s="30" t="s">
        <v>1470</v>
      </c>
      <c r="BH162" s="30" t="s">
        <v>1470</v>
      </c>
      <c r="BI162" s="30" t="s">
        <v>1470</v>
      </c>
      <c r="BJ162" s="30" t="s">
        <v>1470</v>
      </c>
      <c r="BK162" s="30" t="s">
        <v>1470</v>
      </c>
      <c r="BL162" s="30" t="s">
        <v>1470</v>
      </c>
      <c r="BM162" s="30" t="s">
        <v>1470</v>
      </c>
      <c r="BN162" s="30" t="s">
        <v>1470</v>
      </c>
      <c r="BO162" s="30" t="s">
        <v>1470</v>
      </c>
      <c r="BP162" s="30" t="s">
        <v>1470</v>
      </c>
      <c r="BQ162" s="30" t="s">
        <v>1470</v>
      </c>
      <c r="BR162" s="30" t="s">
        <v>1470</v>
      </c>
      <c r="BS162" s="30" t="s">
        <v>1470</v>
      </c>
      <c r="BT162" s="30" t="s">
        <v>1470</v>
      </c>
      <c r="BU162" s="30" t="s">
        <v>1470</v>
      </c>
      <c r="BV162" s="30" t="s">
        <v>1470</v>
      </c>
      <c r="BW162" s="30" t="s">
        <v>1470</v>
      </c>
      <c r="BX162" s="30" t="s">
        <v>1470</v>
      </c>
    </row>
    <row r="163" spans="1:76" x14ac:dyDescent="0.2">
      <c r="A163" s="26">
        <v>25826324</v>
      </c>
      <c r="B163" s="31" t="str">
        <f t="shared" si="4"/>
        <v>C:\Users\jilma\OneDrive\Documentos\AGS\2016_BASE_031\Imagenes\25826324.tif</v>
      </c>
      <c r="C163" s="15" t="s">
        <v>308</v>
      </c>
      <c r="D163" s="15" t="s">
        <v>53</v>
      </c>
      <c r="E163" s="15" t="s">
        <v>844</v>
      </c>
      <c r="F163" s="15" t="s">
        <v>1437</v>
      </c>
      <c r="G163" s="15" t="s">
        <v>309</v>
      </c>
      <c r="H163" s="15" t="s">
        <v>1458</v>
      </c>
      <c r="I163" s="15" t="s">
        <v>756</v>
      </c>
      <c r="J163" s="15" t="s">
        <v>59</v>
      </c>
      <c r="K163" s="27">
        <v>4320</v>
      </c>
      <c r="L163" s="28">
        <v>41382</v>
      </c>
      <c r="M163" s="32">
        <f t="shared" si="5"/>
        <v>2</v>
      </c>
      <c r="N163" s="15" t="s">
        <v>310</v>
      </c>
      <c r="O163" s="15" t="s">
        <v>61</v>
      </c>
      <c r="P163" s="15" t="s">
        <v>39</v>
      </c>
      <c r="Q163" s="28">
        <v>41442</v>
      </c>
      <c r="R163" s="15" t="s">
        <v>311</v>
      </c>
      <c r="S163" s="28" t="s">
        <v>312</v>
      </c>
      <c r="T163" s="28" t="s">
        <v>313</v>
      </c>
      <c r="U163" s="28">
        <v>41684</v>
      </c>
      <c r="V163" s="15" t="s">
        <v>314</v>
      </c>
      <c r="W163" s="26" t="s">
        <v>1374</v>
      </c>
      <c r="X163" s="15" t="s">
        <v>315</v>
      </c>
      <c r="Y163" s="15" t="s">
        <v>316</v>
      </c>
      <c r="Z163" s="29" t="s">
        <v>47</v>
      </c>
      <c r="AA163" s="15" t="s">
        <v>317</v>
      </c>
      <c r="AB163" s="15" t="s">
        <v>195</v>
      </c>
      <c r="AC163" s="15" t="s">
        <v>99</v>
      </c>
      <c r="AD163" s="15" t="s">
        <v>318</v>
      </c>
      <c r="AE163" s="26" t="s">
        <v>319</v>
      </c>
      <c r="AF163" s="15" t="s">
        <v>320</v>
      </c>
      <c r="AG163" s="15" t="s">
        <v>66</v>
      </c>
      <c r="AH163" s="15" t="s">
        <v>321</v>
      </c>
      <c r="AI163" s="15" t="s">
        <v>51</v>
      </c>
      <c r="AJ163" s="15" t="s">
        <v>52</v>
      </c>
      <c r="AK163" s="30" t="s">
        <v>1580</v>
      </c>
      <c r="AL163" s="30" t="s">
        <v>1629</v>
      </c>
      <c r="AM163" s="30" t="s">
        <v>1470</v>
      </c>
      <c r="AN163" s="30" t="s">
        <v>1442</v>
      </c>
      <c r="AO163" s="30" t="s">
        <v>1443</v>
      </c>
      <c r="AP163" s="30" t="s">
        <v>1470</v>
      </c>
      <c r="AQ163" s="30" t="s">
        <v>1470</v>
      </c>
      <c r="AR163" s="30" t="s">
        <v>1632</v>
      </c>
      <c r="AS163" s="30" t="s">
        <v>1470</v>
      </c>
      <c r="AT163" s="30" t="s">
        <v>1470</v>
      </c>
      <c r="AU163" s="30" t="s">
        <v>1470</v>
      </c>
      <c r="AV163" s="30" t="s">
        <v>1470</v>
      </c>
      <c r="AW163" s="30" t="s">
        <v>1470</v>
      </c>
      <c r="AX163" s="30" t="s">
        <v>1470</v>
      </c>
      <c r="AY163" s="30" t="s">
        <v>1470</v>
      </c>
      <c r="AZ163" s="30" t="s">
        <v>1470</v>
      </c>
      <c r="BA163" s="30" t="s">
        <v>1470</v>
      </c>
      <c r="BB163" s="30" t="s">
        <v>1470</v>
      </c>
      <c r="BC163" s="30" t="s">
        <v>1470</v>
      </c>
      <c r="BD163" s="30" t="s">
        <v>1470</v>
      </c>
      <c r="BE163" s="30" t="s">
        <v>1470</v>
      </c>
      <c r="BF163" s="30" t="s">
        <v>1470</v>
      </c>
      <c r="BG163" s="30" t="s">
        <v>1470</v>
      </c>
      <c r="BH163" s="30" t="s">
        <v>1470</v>
      </c>
      <c r="BI163" s="30" t="s">
        <v>1470</v>
      </c>
      <c r="BJ163" s="30" t="s">
        <v>1470</v>
      </c>
      <c r="BK163" s="30" t="s">
        <v>1470</v>
      </c>
      <c r="BL163" s="30" t="s">
        <v>1470</v>
      </c>
      <c r="BM163" s="30" t="s">
        <v>1470</v>
      </c>
      <c r="BN163" s="30" t="s">
        <v>1470</v>
      </c>
      <c r="BO163" s="30" t="s">
        <v>1470</v>
      </c>
      <c r="BP163" s="30" t="s">
        <v>1470</v>
      </c>
      <c r="BQ163" s="30" t="s">
        <v>1470</v>
      </c>
      <c r="BR163" s="30" t="s">
        <v>1470</v>
      </c>
      <c r="BS163" s="30" t="s">
        <v>1470</v>
      </c>
      <c r="BT163" s="30" t="s">
        <v>1470</v>
      </c>
      <c r="BU163" s="30" t="s">
        <v>1470</v>
      </c>
      <c r="BV163" s="30" t="s">
        <v>1470</v>
      </c>
      <c r="BW163" s="30" t="s">
        <v>1470</v>
      </c>
      <c r="BX163" s="30" t="s">
        <v>1470</v>
      </c>
    </row>
    <row r="164" spans="1:76" x14ac:dyDescent="0.2">
      <c r="A164" s="26">
        <v>101848363</v>
      </c>
      <c r="B164" s="31" t="str">
        <f t="shared" si="4"/>
        <v>C:\Users\jilma\OneDrive\Documentos\AGS\2016_BASE_031\Imagenes\101848363.tif</v>
      </c>
      <c r="C164" s="15" t="s">
        <v>322</v>
      </c>
      <c r="D164" s="15" t="s">
        <v>32</v>
      </c>
      <c r="E164" s="15" t="s">
        <v>844</v>
      </c>
      <c r="F164" s="15" t="s">
        <v>1437</v>
      </c>
      <c r="G164" s="15" t="s">
        <v>106</v>
      </c>
      <c r="H164" s="15" t="s">
        <v>1459</v>
      </c>
      <c r="I164" s="15" t="s">
        <v>756</v>
      </c>
      <c r="J164" s="15" t="s">
        <v>59</v>
      </c>
      <c r="K164" s="27">
        <v>4320</v>
      </c>
      <c r="L164" s="28">
        <v>41292</v>
      </c>
      <c r="M164" s="32">
        <f t="shared" si="5"/>
        <v>15.033333333333333</v>
      </c>
      <c r="N164" s="15" t="s">
        <v>323</v>
      </c>
      <c r="O164" s="15" t="s">
        <v>61</v>
      </c>
      <c r="P164" s="15" t="s">
        <v>39</v>
      </c>
      <c r="Q164" s="28">
        <v>41743</v>
      </c>
      <c r="R164" s="15" t="s">
        <v>324</v>
      </c>
      <c r="S164" s="28">
        <v>41857</v>
      </c>
      <c r="T164" s="28" t="s">
        <v>47</v>
      </c>
      <c r="U164" s="28" t="s">
        <v>47</v>
      </c>
      <c r="V164" s="15" t="s">
        <v>325</v>
      </c>
      <c r="W164" s="26" t="s">
        <v>1399</v>
      </c>
      <c r="X164" s="15" t="s">
        <v>47</v>
      </c>
      <c r="Y164" s="15" t="s">
        <v>326</v>
      </c>
      <c r="Z164" s="29" t="s">
        <v>327</v>
      </c>
      <c r="AA164" s="15" t="s">
        <v>47</v>
      </c>
      <c r="AB164" s="15" t="s">
        <v>47</v>
      </c>
      <c r="AC164" s="15" t="s">
        <v>47</v>
      </c>
      <c r="AD164" s="15" t="s">
        <v>47</v>
      </c>
      <c r="AE164" s="26" t="s">
        <v>47</v>
      </c>
      <c r="AF164" s="15" t="s">
        <v>328</v>
      </c>
      <c r="AG164" s="15" t="s">
        <v>66</v>
      </c>
      <c r="AH164" s="15" t="s">
        <v>329</v>
      </c>
      <c r="AI164" s="15" t="s">
        <v>51</v>
      </c>
      <c r="AJ164" s="15" t="s">
        <v>52</v>
      </c>
      <c r="AK164" s="30" t="s">
        <v>1581</v>
      </c>
      <c r="AL164" s="30" t="s">
        <v>1629</v>
      </c>
      <c r="AM164" s="30" t="s">
        <v>1470</v>
      </c>
      <c r="AN164" s="30" t="s">
        <v>1720</v>
      </c>
      <c r="AO164" s="30" t="s">
        <v>1443</v>
      </c>
      <c r="AP164" s="30" t="s">
        <v>1470</v>
      </c>
      <c r="AQ164" s="30" t="s">
        <v>1470</v>
      </c>
      <c r="AR164" s="30" t="s">
        <v>1470</v>
      </c>
      <c r="AS164" s="30" t="s">
        <v>1470</v>
      </c>
      <c r="AT164" s="30" t="s">
        <v>1470</v>
      </c>
      <c r="AU164" s="30" t="s">
        <v>1470</v>
      </c>
      <c r="AV164" s="30" t="s">
        <v>1470</v>
      </c>
      <c r="AW164" s="30" t="s">
        <v>1470</v>
      </c>
      <c r="AX164" s="30" t="s">
        <v>1470</v>
      </c>
      <c r="AY164" s="30" t="s">
        <v>1470</v>
      </c>
      <c r="AZ164" s="30" t="s">
        <v>1470</v>
      </c>
      <c r="BA164" s="30" t="s">
        <v>1631</v>
      </c>
      <c r="BB164" s="30" t="s">
        <v>1470</v>
      </c>
      <c r="BC164" s="30" t="s">
        <v>1470</v>
      </c>
      <c r="BD164" s="30" t="s">
        <v>1470</v>
      </c>
      <c r="BE164" s="30" t="s">
        <v>1470</v>
      </c>
      <c r="BF164" s="30" t="s">
        <v>1470</v>
      </c>
      <c r="BG164" s="30" t="s">
        <v>1470</v>
      </c>
      <c r="BH164" s="30" t="s">
        <v>1470</v>
      </c>
      <c r="BI164" s="30" t="s">
        <v>1470</v>
      </c>
      <c r="BJ164" s="30" t="s">
        <v>1470</v>
      </c>
      <c r="BK164" s="30" t="s">
        <v>1470</v>
      </c>
      <c r="BL164" s="30" t="s">
        <v>1470</v>
      </c>
      <c r="BM164" s="30" t="s">
        <v>1470</v>
      </c>
      <c r="BN164" s="30" t="s">
        <v>1470</v>
      </c>
      <c r="BO164" s="30" t="s">
        <v>1470</v>
      </c>
      <c r="BP164" s="30" t="s">
        <v>1470</v>
      </c>
      <c r="BQ164" s="30" t="s">
        <v>1470</v>
      </c>
      <c r="BR164" s="30" t="s">
        <v>1470</v>
      </c>
      <c r="BS164" s="30" t="s">
        <v>1470</v>
      </c>
      <c r="BT164" s="30" t="s">
        <v>1470</v>
      </c>
      <c r="BU164" s="30" t="s">
        <v>1470</v>
      </c>
      <c r="BV164" s="30" t="s">
        <v>1470</v>
      </c>
      <c r="BW164" s="30" t="s">
        <v>1470</v>
      </c>
      <c r="BX164" s="30" t="s">
        <v>1470</v>
      </c>
    </row>
    <row r="165" spans="1:76" x14ac:dyDescent="0.2">
      <c r="A165" s="26">
        <v>102115370</v>
      </c>
      <c r="B165" s="31" t="str">
        <f t="shared" si="4"/>
        <v>C:\Users\jilma\OneDrive\Documentos\AGS\2016_BASE_031\Imagenes\102115370.tif</v>
      </c>
      <c r="C165" s="15" t="s">
        <v>330</v>
      </c>
      <c r="D165" s="15" t="s">
        <v>53</v>
      </c>
      <c r="E165" s="15" t="s">
        <v>844</v>
      </c>
      <c r="F165" s="15" t="s">
        <v>1437</v>
      </c>
      <c r="G165" s="15" t="s">
        <v>331</v>
      </c>
      <c r="H165" s="15" t="s">
        <v>1458</v>
      </c>
      <c r="I165" s="15" t="s">
        <v>756</v>
      </c>
      <c r="J165" s="15" t="s">
        <v>59</v>
      </c>
      <c r="K165" s="27">
        <v>30240</v>
      </c>
      <c r="L165" s="28">
        <v>41284</v>
      </c>
      <c r="M165" s="32">
        <f t="shared" si="5"/>
        <v>15.333333333333334</v>
      </c>
      <c r="N165" s="15" t="s">
        <v>332</v>
      </c>
      <c r="O165" s="15" t="s">
        <v>61</v>
      </c>
      <c r="P165" s="15" t="s">
        <v>39</v>
      </c>
      <c r="Q165" s="28">
        <v>41744</v>
      </c>
      <c r="R165" s="15" t="s">
        <v>324</v>
      </c>
      <c r="S165" s="28">
        <v>41857</v>
      </c>
      <c r="T165" s="28" t="s">
        <v>47</v>
      </c>
      <c r="U165" s="28" t="s">
        <v>47</v>
      </c>
      <c r="V165" s="15" t="s">
        <v>325</v>
      </c>
      <c r="W165" s="26" t="s">
        <v>1399</v>
      </c>
      <c r="X165" s="15" t="s">
        <v>47</v>
      </c>
      <c r="Y165" s="15" t="s">
        <v>333</v>
      </c>
      <c r="Z165" s="29" t="s">
        <v>334</v>
      </c>
      <c r="AA165" s="15" t="s">
        <v>47</v>
      </c>
      <c r="AB165" s="15" t="s">
        <v>47</v>
      </c>
      <c r="AC165" s="15" t="s">
        <v>47</v>
      </c>
      <c r="AD165" s="15" t="s">
        <v>47</v>
      </c>
      <c r="AE165" s="26" t="s">
        <v>47</v>
      </c>
      <c r="AF165" s="15" t="s">
        <v>335</v>
      </c>
      <c r="AG165" s="15" t="s">
        <v>66</v>
      </c>
      <c r="AH165" s="15" t="s">
        <v>336</v>
      </c>
      <c r="AI165" s="15" t="s">
        <v>51</v>
      </c>
      <c r="AJ165" s="15" t="s">
        <v>52</v>
      </c>
      <c r="AK165" s="30" t="s">
        <v>1582</v>
      </c>
      <c r="AL165" s="30" t="s">
        <v>1629</v>
      </c>
      <c r="AM165" s="30" t="s">
        <v>1470</v>
      </c>
      <c r="AN165" s="30" t="s">
        <v>1720</v>
      </c>
      <c r="AO165" s="30" t="s">
        <v>1443</v>
      </c>
      <c r="AP165" s="30" t="s">
        <v>1470</v>
      </c>
      <c r="AQ165" s="30" t="s">
        <v>1470</v>
      </c>
      <c r="AR165" s="30" t="s">
        <v>1470</v>
      </c>
      <c r="AS165" s="30" t="s">
        <v>1470</v>
      </c>
      <c r="AT165" s="30" t="s">
        <v>1470</v>
      </c>
      <c r="AU165" s="30" t="s">
        <v>1470</v>
      </c>
      <c r="AV165" s="30" t="s">
        <v>1470</v>
      </c>
      <c r="AW165" s="30" t="s">
        <v>1470</v>
      </c>
      <c r="AX165" s="30" t="s">
        <v>1470</v>
      </c>
      <c r="AY165" s="30" t="s">
        <v>1470</v>
      </c>
      <c r="AZ165" s="30" t="s">
        <v>1470</v>
      </c>
      <c r="BA165" s="30" t="s">
        <v>1631</v>
      </c>
      <c r="BB165" s="30" t="s">
        <v>1470</v>
      </c>
      <c r="BC165" s="30" t="s">
        <v>1470</v>
      </c>
      <c r="BD165" s="30" t="s">
        <v>1470</v>
      </c>
      <c r="BE165" s="30" t="s">
        <v>1470</v>
      </c>
      <c r="BF165" s="30" t="s">
        <v>1470</v>
      </c>
      <c r="BG165" s="30" t="s">
        <v>1470</v>
      </c>
      <c r="BH165" s="30" t="s">
        <v>1470</v>
      </c>
      <c r="BI165" s="30" t="s">
        <v>1470</v>
      </c>
      <c r="BJ165" s="30" t="s">
        <v>1470</v>
      </c>
      <c r="BK165" s="30" t="s">
        <v>1470</v>
      </c>
      <c r="BL165" s="30" t="s">
        <v>1470</v>
      </c>
      <c r="BM165" s="30" t="s">
        <v>1470</v>
      </c>
      <c r="BN165" s="30" t="s">
        <v>1470</v>
      </c>
      <c r="BO165" s="30" t="s">
        <v>1470</v>
      </c>
      <c r="BP165" s="30" t="s">
        <v>1470</v>
      </c>
      <c r="BQ165" s="30" t="s">
        <v>1470</v>
      </c>
      <c r="BR165" s="30" t="s">
        <v>1470</v>
      </c>
      <c r="BS165" s="30" t="s">
        <v>1470</v>
      </c>
      <c r="BT165" s="30" t="s">
        <v>1470</v>
      </c>
      <c r="BU165" s="30" t="s">
        <v>1470</v>
      </c>
      <c r="BV165" s="30" t="s">
        <v>1470</v>
      </c>
      <c r="BW165" s="30" t="s">
        <v>1470</v>
      </c>
      <c r="BX165" s="30" t="s">
        <v>1470</v>
      </c>
    </row>
    <row r="166" spans="1:76" x14ac:dyDescent="0.2">
      <c r="A166" s="26">
        <v>102115372</v>
      </c>
      <c r="B166" s="31" t="str">
        <f t="shared" ref="B166:B214" si="6">HYPERLINK("C:\Users\jilma\OneDrive\Documentos\AGS\2016_BASE_031\Imagenes\"&amp;A166&amp;".tif")</f>
        <v>C:\Users\jilma\OneDrive\Documentos\AGS\2016_BASE_031\Imagenes\102115372.tif</v>
      </c>
      <c r="C166" s="15" t="s">
        <v>337</v>
      </c>
      <c r="D166" s="15" t="s">
        <v>53</v>
      </c>
      <c r="E166" s="15" t="s">
        <v>844</v>
      </c>
      <c r="F166" s="15" t="s">
        <v>1437</v>
      </c>
      <c r="G166" s="15" t="s">
        <v>331</v>
      </c>
      <c r="H166" s="15" t="s">
        <v>1458</v>
      </c>
      <c r="I166" s="15" t="s">
        <v>756</v>
      </c>
      <c r="J166" s="15" t="s">
        <v>59</v>
      </c>
      <c r="K166" s="27">
        <v>30240</v>
      </c>
      <c r="L166" s="28">
        <v>41318</v>
      </c>
      <c r="M166" s="32">
        <f t="shared" si="5"/>
        <v>14.2</v>
      </c>
      <c r="N166" s="15" t="s">
        <v>338</v>
      </c>
      <c r="O166" s="15" t="s">
        <v>61</v>
      </c>
      <c r="P166" s="15" t="s">
        <v>39</v>
      </c>
      <c r="Q166" s="28">
        <v>41744</v>
      </c>
      <c r="R166" s="15" t="s">
        <v>324</v>
      </c>
      <c r="S166" s="28">
        <v>41857</v>
      </c>
      <c r="T166" s="28" t="s">
        <v>47</v>
      </c>
      <c r="U166" s="28" t="s">
        <v>47</v>
      </c>
      <c r="V166" s="15" t="s">
        <v>325</v>
      </c>
      <c r="W166" s="26" t="s">
        <v>1399</v>
      </c>
      <c r="X166" s="15" t="s">
        <v>47</v>
      </c>
      <c r="Y166" s="15" t="s">
        <v>333</v>
      </c>
      <c r="Z166" s="29" t="s">
        <v>334</v>
      </c>
      <c r="AA166" s="15" t="s">
        <v>47</v>
      </c>
      <c r="AB166" s="15" t="s">
        <v>47</v>
      </c>
      <c r="AC166" s="15" t="s">
        <v>47</v>
      </c>
      <c r="AD166" s="15" t="s">
        <v>47</v>
      </c>
      <c r="AE166" s="26" t="s">
        <v>47</v>
      </c>
      <c r="AF166" s="15" t="s">
        <v>335</v>
      </c>
      <c r="AG166" s="15" t="s">
        <v>66</v>
      </c>
      <c r="AH166" s="15" t="s">
        <v>336</v>
      </c>
      <c r="AI166" s="15" t="s">
        <v>51</v>
      </c>
      <c r="AJ166" s="15" t="s">
        <v>52</v>
      </c>
      <c r="AK166" s="30" t="s">
        <v>1583</v>
      </c>
      <c r="AL166" s="30" t="s">
        <v>1629</v>
      </c>
      <c r="AM166" s="30" t="s">
        <v>1470</v>
      </c>
      <c r="AN166" s="30" t="s">
        <v>1720</v>
      </c>
      <c r="AO166" s="30" t="s">
        <v>1443</v>
      </c>
      <c r="AP166" s="30" t="s">
        <v>1470</v>
      </c>
      <c r="AQ166" s="30" t="s">
        <v>1470</v>
      </c>
      <c r="AR166" s="30" t="s">
        <v>1470</v>
      </c>
      <c r="AS166" s="30" t="s">
        <v>1470</v>
      </c>
      <c r="AT166" s="30" t="s">
        <v>1470</v>
      </c>
      <c r="AU166" s="30" t="s">
        <v>1470</v>
      </c>
      <c r="AV166" s="30" t="s">
        <v>1470</v>
      </c>
      <c r="AW166" s="30" t="s">
        <v>1470</v>
      </c>
      <c r="AX166" s="30" t="s">
        <v>1470</v>
      </c>
      <c r="AY166" s="30" t="s">
        <v>1470</v>
      </c>
      <c r="AZ166" s="30" t="s">
        <v>1470</v>
      </c>
      <c r="BA166" s="30" t="s">
        <v>1631</v>
      </c>
      <c r="BB166" s="30" t="s">
        <v>1470</v>
      </c>
      <c r="BC166" s="30" t="s">
        <v>1470</v>
      </c>
      <c r="BD166" s="30" t="s">
        <v>1470</v>
      </c>
      <c r="BE166" s="30" t="s">
        <v>1470</v>
      </c>
      <c r="BF166" s="30" t="s">
        <v>1470</v>
      </c>
      <c r="BG166" s="30" t="s">
        <v>1470</v>
      </c>
      <c r="BH166" s="30" t="s">
        <v>1470</v>
      </c>
      <c r="BI166" s="30" t="s">
        <v>1470</v>
      </c>
      <c r="BJ166" s="30" t="s">
        <v>1470</v>
      </c>
      <c r="BK166" s="30" t="s">
        <v>1470</v>
      </c>
      <c r="BL166" s="30" t="s">
        <v>1470</v>
      </c>
      <c r="BM166" s="30" t="s">
        <v>1470</v>
      </c>
      <c r="BN166" s="30" t="s">
        <v>1470</v>
      </c>
      <c r="BO166" s="30" t="s">
        <v>1470</v>
      </c>
      <c r="BP166" s="30" t="s">
        <v>1470</v>
      </c>
      <c r="BQ166" s="30" t="s">
        <v>1470</v>
      </c>
      <c r="BR166" s="30" t="s">
        <v>1470</v>
      </c>
      <c r="BS166" s="30" t="s">
        <v>1470</v>
      </c>
      <c r="BT166" s="30" t="s">
        <v>1470</v>
      </c>
      <c r="BU166" s="30" t="s">
        <v>1470</v>
      </c>
      <c r="BV166" s="30" t="s">
        <v>1470</v>
      </c>
      <c r="BW166" s="30" t="s">
        <v>1470</v>
      </c>
      <c r="BX166" s="30" t="s">
        <v>1470</v>
      </c>
    </row>
    <row r="167" spans="1:76" x14ac:dyDescent="0.2">
      <c r="A167" s="26">
        <v>102180698</v>
      </c>
      <c r="B167" s="31" t="str">
        <f t="shared" si="6"/>
        <v>C:\Users\jilma\OneDrive\Documentos\AGS\2016_BASE_031\Imagenes\102180698.tif</v>
      </c>
      <c r="C167" s="15" t="s">
        <v>339</v>
      </c>
      <c r="D167" s="15" t="s">
        <v>53</v>
      </c>
      <c r="E167" s="15" t="s">
        <v>844</v>
      </c>
      <c r="F167" s="15" t="s">
        <v>1437</v>
      </c>
      <c r="G167" s="15" t="s">
        <v>340</v>
      </c>
      <c r="H167" s="15" t="s">
        <v>1465</v>
      </c>
      <c r="I167" s="15" t="s">
        <v>756</v>
      </c>
      <c r="J167" s="15" t="s">
        <v>59</v>
      </c>
      <c r="K167" s="27">
        <v>8580</v>
      </c>
      <c r="L167" s="28">
        <v>41272</v>
      </c>
      <c r="M167" s="32">
        <f t="shared" si="5"/>
        <v>15.733333333333333</v>
      </c>
      <c r="N167" s="15" t="s">
        <v>341</v>
      </c>
      <c r="O167" s="15" t="s">
        <v>61</v>
      </c>
      <c r="P167" s="15" t="s">
        <v>39</v>
      </c>
      <c r="Q167" s="28">
        <v>41744</v>
      </c>
      <c r="R167" s="15" t="s">
        <v>324</v>
      </c>
      <c r="S167" s="28">
        <v>41857</v>
      </c>
      <c r="T167" s="28" t="s">
        <v>47</v>
      </c>
      <c r="U167" s="28" t="s">
        <v>47</v>
      </c>
      <c r="V167" s="15" t="s">
        <v>325</v>
      </c>
      <c r="W167" s="26" t="s">
        <v>1399</v>
      </c>
      <c r="X167" s="15" t="s">
        <v>47</v>
      </c>
      <c r="Y167" s="15" t="s">
        <v>342</v>
      </c>
      <c r="Z167" s="29" t="s">
        <v>343</v>
      </c>
      <c r="AA167" s="15" t="s">
        <v>47</v>
      </c>
      <c r="AB167" s="15" t="s">
        <v>47</v>
      </c>
      <c r="AC167" s="15" t="s">
        <v>47</v>
      </c>
      <c r="AD167" s="15" t="s">
        <v>47</v>
      </c>
      <c r="AE167" s="26" t="s">
        <v>47</v>
      </c>
      <c r="AF167" s="15" t="s">
        <v>344</v>
      </c>
      <c r="AG167" s="15" t="s">
        <v>66</v>
      </c>
      <c r="AH167" s="15" t="s">
        <v>345</v>
      </c>
      <c r="AI167" s="15" t="s">
        <v>51</v>
      </c>
      <c r="AJ167" s="15" t="s">
        <v>52</v>
      </c>
      <c r="AK167" s="30" t="s">
        <v>1584</v>
      </c>
      <c r="AL167" s="30" t="s">
        <v>1629</v>
      </c>
      <c r="AM167" s="30" t="s">
        <v>1470</v>
      </c>
      <c r="AN167" s="30" t="s">
        <v>1720</v>
      </c>
      <c r="AO167" s="30" t="s">
        <v>1443</v>
      </c>
      <c r="AP167" s="30" t="s">
        <v>1470</v>
      </c>
      <c r="AQ167" s="30" t="s">
        <v>1470</v>
      </c>
      <c r="AR167" s="30" t="s">
        <v>1470</v>
      </c>
      <c r="AS167" s="30" t="s">
        <v>1470</v>
      </c>
      <c r="AT167" s="30" t="s">
        <v>1470</v>
      </c>
      <c r="AU167" s="30" t="s">
        <v>1470</v>
      </c>
      <c r="AV167" s="30" t="s">
        <v>1470</v>
      </c>
      <c r="AW167" s="30" t="s">
        <v>1470</v>
      </c>
      <c r="AX167" s="30" t="s">
        <v>1470</v>
      </c>
      <c r="AY167" s="30" t="s">
        <v>1470</v>
      </c>
      <c r="AZ167" s="30" t="s">
        <v>1470</v>
      </c>
      <c r="BA167" s="30" t="s">
        <v>1631</v>
      </c>
      <c r="BB167" s="30" t="s">
        <v>1470</v>
      </c>
      <c r="BC167" s="30" t="s">
        <v>1470</v>
      </c>
      <c r="BD167" s="30" t="s">
        <v>1470</v>
      </c>
      <c r="BE167" s="30" t="s">
        <v>1470</v>
      </c>
      <c r="BF167" s="30" t="s">
        <v>1470</v>
      </c>
      <c r="BG167" s="30" t="s">
        <v>1470</v>
      </c>
      <c r="BH167" s="30" t="s">
        <v>1470</v>
      </c>
      <c r="BI167" s="30" t="s">
        <v>1470</v>
      </c>
      <c r="BJ167" s="30" t="s">
        <v>1470</v>
      </c>
      <c r="BK167" s="30" t="s">
        <v>1470</v>
      </c>
      <c r="BL167" s="30" t="s">
        <v>1470</v>
      </c>
      <c r="BM167" s="30" t="s">
        <v>1470</v>
      </c>
      <c r="BN167" s="30" t="s">
        <v>1470</v>
      </c>
      <c r="BO167" s="30" t="s">
        <v>1470</v>
      </c>
      <c r="BP167" s="30" t="s">
        <v>1470</v>
      </c>
      <c r="BQ167" s="30" t="s">
        <v>1470</v>
      </c>
      <c r="BR167" s="30" t="s">
        <v>1470</v>
      </c>
      <c r="BS167" s="30" t="s">
        <v>1470</v>
      </c>
      <c r="BT167" s="30" t="s">
        <v>1470</v>
      </c>
      <c r="BU167" s="30" t="s">
        <v>1470</v>
      </c>
      <c r="BV167" s="30" t="s">
        <v>1470</v>
      </c>
      <c r="BW167" s="30" t="s">
        <v>1470</v>
      </c>
      <c r="BX167" s="30" t="s">
        <v>1470</v>
      </c>
    </row>
    <row r="168" spans="1:76" x14ac:dyDescent="0.2">
      <c r="A168" s="26">
        <v>106074409</v>
      </c>
      <c r="B168" s="31" t="str">
        <f t="shared" si="6"/>
        <v>C:\Users\jilma\OneDrive\Documentos\AGS\2016_BASE_031\Imagenes\106074409.tif</v>
      </c>
      <c r="C168" s="15" t="s">
        <v>1019</v>
      </c>
      <c r="D168" s="15" t="s">
        <v>32</v>
      </c>
      <c r="E168" s="15" t="s">
        <v>844</v>
      </c>
      <c r="F168" s="15" t="s">
        <v>1437</v>
      </c>
      <c r="G168" s="15" t="s">
        <v>88</v>
      </c>
      <c r="H168" s="15" t="s">
        <v>1458</v>
      </c>
      <c r="I168" s="15" t="s">
        <v>756</v>
      </c>
      <c r="J168" s="15" t="s">
        <v>59</v>
      </c>
      <c r="K168" s="27">
        <v>34560</v>
      </c>
      <c r="L168" s="28">
        <v>41775</v>
      </c>
      <c r="M168" s="32">
        <f t="shared" si="5"/>
        <v>6.2</v>
      </c>
      <c r="N168" s="15" t="s">
        <v>1020</v>
      </c>
      <c r="O168" s="15" t="s">
        <v>61</v>
      </c>
      <c r="P168" s="15" t="s">
        <v>39</v>
      </c>
      <c r="Q168" s="28">
        <v>41961</v>
      </c>
      <c r="R168" s="15" t="s">
        <v>109</v>
      </c>
      <c r="S168" s="28">
        <v>41997</v>
      </c>
      <c r="T168" s="28" t="s">
        <v>47</v>
      </c>
      <c r="U168" s="28" t="s">
        <v>47</v>
      </c>
      <c r="V168" s="15" t="s">
        <v>1021</v>
      </c>
      <c r="W168" s="26" t="s">
        <v>1381</v>
      </c>
      <c r="X168" s="15" t="s">
        <v>47</v>
      </c>
      <c r="Y168" s="15" t="s">
        <v>1022</v>
      </c>
      <c r="Z168" s="29" t="s">
        <v>47</v>
      </c>
      <c r="AA168" s="15" t="s">
        <v>248</v>
      </c>
      <c r="AB168" s="15" t="s">
        <v>249</v>
      </c>
      <c r="AC168" s="15" t="s">
        <v>287</v>
      </c>
      <c r="AD168" s="15" t="s">
        <v>250</v>
      </c>
      <c r="AE168" s="26" t="s">
        <v>1023</v>
      </c>
      <c r="AF168" s="15" t="s">
        <v>1024</v>
      </c>
      <c r="AG168" s="15" t="s">
        <v>66</v>
      </c>
      <c r="AH168" s="15" t="s">
        <v>253</v>
      </c>
      <c r="AI168" s="15" t="s">
        <v>51</v>
      </c>
      <c r="AJ168" s="15" t="s">
        <v>52</v>
      </c>
      <c r="AK168" s="30" t="s">
        <v>1585</v>
      </c>
      <c r="AL168" s="30" t="s">
        <v>1629</v>
      </c>
      <c r="AM168" s="30" t="s">
        <v>1470</v>
      </c>
      <c r="AN168" s="30" t="s">
        <v>1442</v>
      </c>
      <c r="AO168" s="30" t="s">
        <v>1443</v>
      </c>
      <c r="AP168" s="30" t="s">
        <v>1470</v>
      </c>
      <c r="AQ168" s="30" t="s">
        <v>1470</v>
      </c>
      <c r="AR168" s="30" t="s">
        <v>1470</v>
      </c>
      <c r="AS168" s="30" t="s">
        <v>1470</v>
      </c>
      <c r="AT168" s="30" t="s">
        <v>1470</v>
      </c>
      <c r="AU168" s="30" t="s">
        <v>1470</v>
      </c>
      <c r="AV168" s="30" t="s">
        <v>1470</v>
      </c>
      <c r="AW168" s="30" t="s">
        <v>1470</v>
      </c>
      <c r="AX168" s="30" t="s">
        <v>1470</v>
      </c>
      <c r="AY168" s="30" t="s">
        <v>1470</v>
      </c>
      <c r="AZ168" s="30" t="s">
        <v>1470</v>
      </c>
      <c r="BA168" s="30" t="s">
        <v>1470</v>
      </c>
      <c r="BB168" s="30" t="s">
        <v>1470</v>
      </c>
      <c r="BC168" s="30" t="s">
        <v>1470</v>
      </c>
      <c r="BD168" s="30" t="s">
        <v>1470</v>
      </c>
      <c r="BE168" s="30" t="s">
        <v>1470</v>
      </c>
      <c r="BF168" s="30" t="s">
        <v>1470</v>
      </c>
      <c r="BG168" s="30" t="s">
        <v>1470</v>
      </c>
      <c r="BH168" s="30" t="s">
        <v>1470</v>
      </c>
      <c r="BI168" s="30" t="s">
        <v>1470</v>
      </c>
      <c r="BJ168" s="30" t="s">
        <v>1470</v>
      </c>
      <c r="BK168" s="30" t="s">
        <v>1470</v>
      </c>
      <c r="BL168" s="30" t="s">
        <v>1470</v>
      </c>
      <c r="BM168" s="30" t="s">
        <v>1470</v>
      </c>
      <c r="BN168" s="30" t="s">
        <v>1470</v>
      </c>
      <c r="BO168" s="30" t="s">
        <v>1470</v>
      </c>
      <c r="BP168" s="30" t="s">
        <v>1470</v>
      </c>
      <c r="BQ168" s="30" t="s">
        <v>1470</v>
      </c>
      <c r="BR168" s="30" t="s">
        <v>1470</v>
      </c>
      <c r="BS168" s="30" t="s">
        <v>1470</v>
      </c>
      <c r="BT168" s="30" t="s">
        <v>1470</v>
      </c>
      <c r="BU168" s="30" t="s">
        <v>1470</v>
      </c>
      <c r="BV168" s="30" t="s">
        <v>1470</v>
      </c>
      <c r="BW168" s="30" t="s">
        <v>1470</v>
      </c>
      <c r="BX168" s="30" t="s">
        <v>1633</v>
      </c>
    </row>
    <row r="169" spans="1:76" x14ac:dyDescent="0.2">
      <c r="A169" s="26">
        <v>107119747</v>
      </c>
      <c r="B169" s="31" t="str">
        <f t="shared" si="6"/>
        <v>C:\Users\jilma\OneDrive\Documentos\AGS\2016_BASE_031\Imagenes\107119747.tif</v>
      </c>
      <c r="C169" s="15" t="s">
        <v>346</v>
      </c>
      <c r="D169" s="15" t="s">
        <v>32</v>
      </c>
      <c r="E169" s="15" t="s">
        <v>844</v>
      </c>
      <c r="F169" s="15" t="s">
        <v>1437</v>
      </c>
      <c r="G169" s="15" t="s">
        <v>347</v>
      </c>
      <c r="H169" s="15" t="s">
        <v>1461</v>
      </c>
      <c r="I169" s="15" t="s">
        <v>756</v>
      </c>
      <c r="J169" s="15" t="s">
        <v>59</v>
      </c>
      <c r="K169" s="27">
        <v>88320</v>
      </c>
      <c r="L169" s="28">
        <v>41715</v>
      </c>
      <c r="M169" s="32">
        <f t="shared" si="5"/>
        <v>9.1</v>
      </c>
      <c r="N169" s="15" t="s">
        <v>348</v>
      </c>
      <c r="O169" s="15" t="s">
        <v>61</v>
      </c>
      <c r="P169" s="15" t="s">
        <v>39</v>
      </c>
      <c r="Q169" s="28">
        <v>41988</v>
      </c>
      <c r="R169" s="15" t="s">
        <v>168</v>
      </c>
      <c r="S169" s="28">
        <v>42053</v>
      </c>
      <c r="T169" s="28" t="s">
        <v>47</v>
      </c>
      <c r="U169" s="28" t="s">
        <v>47</v>
      </c>
      <c r="V169" s="15" t="s">
        <v>158</v>
      </c>
      <c r="W169" s="26" t="s">
        <v>1379</v>
      </c>
      <c r="X169" s="15" t="s">
        <v>47</v>
      </c>
      <c r="Y169" s="15" t="s">
        <v>349</v>
      </c>
      <c r="Z169" s="29" t="s">
        <v>350</v>
      </c>
      <c r="AA169" s="15" t="s">
        <v>47</v>
      </c>
      <c r="AB169" s="15" t="s">
        <v>47</v>
      </c>
      <c r="AC169" s="15" t="s">
        <v>47</v>
      </c>
      <c r="AD169" s="15" t="s">
        <v>47</v>
      </c>
      <c r="AE169" s="26" t="s">
        <v>47</v>
      </c>
      <c r="AF169" s="15" t="s">
        <v>351</v>
      </c>
      <c r="AG169" s="15" t="s">
        <v>66</v>
      </c>
      <c r="AH169" s="15" t="s">
        <v>352</v>
      </c>
      <c r="AI169" s="15" t="s">
        <v>51</v>
      </c>
      <c r="AJ169" s="15" t="s">
        <v>52</v>
      </c>
      <c r="AK169" s="30" t="s">
        <v>1586</v>
      </c>
      <c r="AL169" s="30" t="s">
        <v>1629</v>
      </c>
      <c r="AM169" s="30" t="s">
        <v>1470</v>
      </c>
      <c r="AN169" s="30" t="s">
        <v>1442</v>
      </c>
      <c r="AO169" s="30" t="s">
        <v>1443</v>
      </c>
      <c r="AP169" s="30" t="s">
        <v>1470</v>
      </c>
      <c r="AQ169" s="30" t="s">
        <v>1470</v>
      </c>
      <c r="AR169" s="30" t="s">
        <v>1470</v>
      </c>
      <c r="AS169" s="30" t="s">
        <v>1470</v>
      </c>
      <c r="AT169" s="30" t="s">
        <v>1470</v>
      </c>
      <c r="AU169" s="30" t="s">
        <v>1470</v>
      </c>
      <c r="AV169" s="30" t="s">
        <v>1470</v>
      </c>
      <c r="AW169" s="30" t="s">
        <v>1470</v>
      </c>
      <c r="AX169" s="30" t="s">
        <v>1470</v>
      </c>
      <c r="AY169" s="30" t="s">
        <v>1470</v>
      </c>
      <c r="AZ169" s="30" t="s">
        <v>1470</v>
      </c>
      <c r="BA169" s="30" t="s">
        <v>1470</v>
      </c>
      <c r="BB169" s="30" t="s">
        <v>1633</v>
      </c>
      <c r="BC169" s="30" t="s">
        <v>1470</v>
      </c>
      <c r="BD169" s="30" t="s">
        <v>1470</v>
      </c>
      <c r="BE169" s="30" t="s">
        <v>1470</v>
      </c>
      <c r="BF169" s="30" t="s">
        <v>1470</v>
      </c>
      <c r="BG169" s="30" t="s">
        <v>1470</v>
      </c>
      <c r="BH169" s="30" t="s">
        <v>1470</v>
      </c>
      <c r="BI169" s="30" t="s">
        <v>1470</v>
      </c>
      <c r="BJ169" s="30" t="s">
        <v>1470</v>
      </c>
      <c r="BK169" s="30" t="s">
        <v>1470</v>
      </c>
      <c r="BL169" s="30" t="s">
        <v>1470</v>
      </c>
      <c r="BM169" s="30" t="s">
        <v>1470</v>
      </c>
      <c r="BN169" s="30" t="s">
        <v>1470</v>
      </c>
      <c r="BO169" s="30" t="s">
        <v>1470</v>
      </c>
      <c r="BP169" s="30" t="s">
        <v>1470</v>
      </c>
      <c r="BQ169" s="30" t="s">
        <v>1470</v>
      </c>
      <c r="BR169" s="30" t="s">
        <v>1470</v>
      </c>
      <c r="BS169" s="30" t="s">
        <v>1470</v>
      </c>
      <c r="BT169" s="30" t="s">
        <v>1470</v>
      </c>
      <c r="BU169" s="30" t="s">
        <v>1470</v>
      </c>
      <c r="BV169" s="30" t="s">
        <v>1470</v>
      </c>
      <c r="BW169" s="30" t="s">
        <v>1470</v>
      </c>
      <c r="BX169" s="30" t="s">
        <v>1470</v>
      </c>
    </row>
    <row r="170" spans="1:76" x14ac:dyDescent="0.2">
      <c r="A170" s="26">
        <v>107119752</v>
      </c>
      <c r="B170" s="31" t="str">
        <f t="shared" si="6"/>
        <v>C:\Users\jilma\OneDrive\Documentos\AGS\2016_BASE_031\Imagenes\107119752.tif</v>
      </c>
      <c r="C170" s="15" t="s">
        <v>353</v>
      </c>
      <c r="D170" s="15" t="s">
        <v>32</v>
      </c>
      <c r="E170" s="15" t="s">
        <v>844</v>
      </c>
      <c r="F170" s="15" t="s">
        <v>1437</v>
      </c>
      <c r="G170" s="15" t="s">
        <v>106</v>
      </c>
      <c r="H170" s="15" t="s">
        <v>1469</v>
      </c>
      <c r="I170" s="15" t="s">
        <v>756</v>
      </c>
      <c r="J170" s="15" t="s">
        <v>59</v>
      </c>
      <c r="K170" s="27">
        <v>9660</v>
      </c>
      <c r="L170" s="28">
        <v>41704</v>
      </c>
      <c r="M170" s="32">
        <f t="shared" si="5"/>
        <v>9.4666666666666668</v>
      </c>
      <c r="N170" s="15" t="s">
        <v>354</v>
      </c>
      <c r="O170" s="15" t="s">
        <v>61</v>
      </c>
      <c r="P170" s="15" t="s">
        <v>39</v>
      </c>
      <c r="Q170" s="28">
        <v>41988</v>
      </c>
      <c r="R170" s="15" t="s">
        <v>168</v>
      </c>
      <c r="S170" s="28">
        <v>42053</v>
      </c>
      <c r="T170" s="28" t="s">
        <v>47</v>
      </c>
      <c r="U170" s="28" t="s">
        <v>47</v>
      </c>
      <c r="V170" s="15" t="s">
        <v>158</v>
      </c>
      <c r="W170" s="26" t="s">
        <v>1379</v>
      </c>
      <c r="X170" s="15" t="s">
        <v>47</v>
      </c>
      <c r="Y170" s="15" t="s">
        <v>355</v>
      </c>
      <c r="Z170" s="29" t="s">
        <v>166</v>
      </c>
      <c r="AA170" s="15" t="s">
        <v>47</v>
      </c>
      <c r="AB170" s="15" t="s">
        <v>47</v>
      </c>
      <c r="AC170" s="15" t="s">
        <v>47</v>
      </c>
      <c r="AD170" s="15" t="s">
        <v>47</v>
      </c>
      <c r="AE170" s="26" t="s">
        <v>47</v>
      </c>
      <c r="AF170" s="15" t="s">
        <v>356</v>
      </c>
      <c r="AG170" s="15" t="s">
        <v>66</v>
      </c>
      <c r="AH170" s="15" t="s">
        <v>357</v>
      </c>
      <c r="AI170" s="15" t="s">
        <v>51</v>
      </c>
      <c r="AJ170" s="15" t="s">
        <v>52</v>
      </c>
      <c r="AK170" s="30" t="s">
        <v>1587</v>
      </c>
      <c r="AL170" s="30" t="s">
        <v>1629</v>
      </c>
      <c r="AM170" s="30" t="s">
        <v>1470</v>
      </c>
      <c r="AN170" s="30" t="s">
        <v>1442</v>
      </c>
      <c r="AO170" s="30" t="s">
        <v>1443</v>
      </c>
      <c r="AP170" s="30" t="s">
        <v>1470</v>
      </c>
      <c r="AQ170" s="30" t="s">
        <v>1470</v>
      </c>
      <c r="AR170" s="30" t="s">
        <v>1470</v>
      </c>
      <c r="AS170" s="30" t="s">
        <v>1470</v>
      </c>
      <c r="AT170" s="30" t="s">
        <v>1470</v>
      </c>
      <c r="AU170" s="30" t="s">
        <v>1470</v>
      </c>
      <c r="AV170" s="30" t="s">
        <v>1470</v>
      </c>
      <c r="AW170" s="30" t="s">
        <v>1470</v>
      </c>
      <c r="AX170" s="30" t="s">
        <v>1470</v>
      </c>
      <c r="AY170" s="30" t="s">
        <v>1470</v>
      </c>
      <c r="AZ170" s="30" t="s">
        <v>1470</v>
      </c>
      <c r="BA170" s="30" t="s">
        <v>1470</v>
      </c>
      <c r="BB170" s="30" t="s">
        <v>1633</v>
      </c>
      <c r="BC170" s="30" t="s">
        <v>1470</v>
      </c>
      <c r="BD170" s="30" t="s">
        <v>1470</v>
      </c>
      <c r="BE170" s="30" t="s">
        <v>1470</v>
      </c>
      <c r="BF170" s="30" t="s">
        <v>1470</v>
      </c>
      <c r="BG170" s="30" t="s">
        <v>1470</v>
      </c>
      <c r="BH170" s="30" t="s">
        <v>1470</v>
      </c>
      <c r="BI170" s="30" t="s">
        <v>1470</v>
      </c>
      <c r="BJ170" s="30" t="s">
        <v>1470</v>
      </c>
      <c r="BK170" s="30" t="s">
        <v>1470</v>
      </c>
      <c r="BL170" s="30" t="s">
        <v>1470</v>
      </c>
      <c r="BM170" s="30" t="s">
        <v>1470</v>
      </c>
      <c r="BN170" s="30" t="s">
        <v>1470</v>
      </c>
      <c r="BO170" s="30" t="s">
        <v>1470</v>
      </c>
      <c r="BP170" s="30" t="s">
        <v>1470</v>
      </c>
      <c r="BQ170" s="30" t="s">
        <v>1470</v>
      </c>
      <c r="BR170" s="30" t="s">
        <v>1470</v>
      </c>
      <c r="BS170" s="30" t="s">
        <v>1470</v>
      </c>
      <c r="BT170" s="30" t="s">
        <v>1470</v>
      </c>
      <c r="BU170" s="30" t="s">
        <v>1470</v>
      </c>
      <c r="BV170" s="30" t="s">
        <v>1470</v>
      </c>
      <c r="BW170" s="30" t="s">
        <v>1470</v>
      </c>
      <c r="BX170" s="30" t="s">
        <v>1470</v>
      </c>
    </row>
    <row r="171" spans="1:76" x14ac:dyDescent="0.2">
      <c r="A171" s="26">
        <v>107448883</v>
      </c>
      <c r="B171" s="31" t="str">
        <f t="shared" si="6"/>
        <v>C:\Users\jilma\OneDrive\Documentos\AGS\2016_BASE_031\Imagenes\107448883.tif</v>
      </c>
      <c r="C171" s="15" t="s">
        <v>545</v>
      </c>
      <c r="D171" s="15" t="s">
        <v>53</v>
      </c>
      <c r="E171" s="15" t="s">
        <v>844</v>
      </c>
      <c r="F171" s="15" t="s">
        <v>1437</v>
      </c>
      <c r="G171" s="15" t="s">
        <v>546</v>
      </c>
      <c r="H171" s="15" t="s">
        <v>1459</v>
      </c>
      <c r="I171" s="15" t="s">
        <v>756</v>
      </c>
      <c r="J171" s="15" t="s">
        <v>59</v>
      </c>
      <c r="K171" s="27">
        <v>17280</v>
      </c>
      <c r="L171" s="28">
        <v>41902</v>
      </c>
      <c r="M171" s="32">
        <f t="shared" si="5"/>
        <v>3.9</v>
      </c>
      <c r="N171" s="15" t="s">
        <v>547</v>
      </c>
      <c r="O171" s="15" t="s">
        <v>548</v>
      </c>
      <c r="P171" s="15" t="s">
        <v>39</v>
      </c>
      <c r="Q171" s="28">
        <v>42019</v>
      </c>
      <c r="R171" s="15" t="s">
        <v>148</v>
      </c>
      <c r="S171" s="28">
        <v>42087</v>
      </c>
      <c r="T171" s="28" t="s">
        <v>47</v>
      </c>
      <c r="U171" s="28" t="s">
        <v>47</v>
      </c>
      <c r="V171" s="15" t="s">
        <v>449</v>
      </c>
      <c r="W171" s="26" t="s">
        <v>1390</v>
      </c>
      <c r="X171" s="15" t="s">
        <v>47</v>
      </c>
      <c r="Y171" s="15" t="s">
        <v>549</v>
      </c>
      <c r="Z171" s="29" t="s">
        <v>47</v>
      </c>
      <c r="AA171" s="15" t="s">
        <v>550</v>
      </c>
      <c r="AB171" s="15" t="s">
        <v>116</v>
      </c>
      <c r="AC171" s="15" t="s">
        <v>287</v>
      </c>
      <c r="AD171" s="15" t="s">
        <v>551</v>
      </c>
      <c r="AE171" s="26" t="s">
        <v>552</v>
      </c>
      <c r="AF171" s="15" t="s">
        <v>553</v>
      </c>
      <c r="AG171" s="15" t="s">
        <v>66</v>
      </c>
      <c r="AH171" s="15" t="s">
        <v>554</v>
      </c>
      <c r="AI171" s="15" t="s">
        <v>51</v>
      </c>
      <c r="AJ171" s="15" t="s">
        <v>52</v>
      </c>
      <c r="AK171" s="30" t="s">
        <v>1588</v>
      </c>
      <c r="AL171" s="30" t="s">
        <v>1629</v>
      </c>
      <c r="AM171" s="30" t="s">
        <v>1470</v>
      </c>
      <c r="AN171" s="30" t="s">
        <v>1442</v>
      </c>
      <c r="AO171" s="30" t="s">
        <v>1443</v>
      </c>
      <c r="AP171" s="30" t="s">
        <v>1470</v>
      </c>
      <c r="AQ171" s="30" t="s">
        <v>1470</v>
      </c>
      <c r="AR171" s="30" t="s">
        <v>1470</v>
      </c>
      <c r="AS171" s="30" t="s">
        <v>1470</v>
      </c>
      <c r="AT171" s="30" t="s">
        <v>1470</v>
      </c>
      <c r="AU171" s="30" t="s">
        <v>1470</v>
      </c>
      <c r="AV171" s="30" t="s">
        <v>1470</v>
      </c>
      <c r="AW171" s="30" t="s">
        <v>1632</v>
      </c>
      <c r="AX171" s="30" t="s">
        <v>1470</v>
      </c>
      <c r="AY171" s="30" t="s">
        <v>1470</v>
      </c>
      <c r="AZ171" s="30" t="s">
        <v>1470</v>
      </c>
      <c r="BA171" s="30" t="s">
        <v>1470</v>
      </c>
      <c r="BB171" s="30" t="s">
        <v>1470</v>
      </c>
      <c r="BC171" s="30" t="s">
        <v>1470</v>
      </c>
      <c r="BD171" s="30" t="s">
        <v>1470</v>
      </c>
      <c r="BE171" s="30" t="s">
        <v>1470</v>
      </c>
      <c r="BF171" s="30" t="s">
        <v>1470</v>
      </c>
      <c r="BG171" s="30" t="s">
        <v>1470</v>
      </c>
      <c r="BH171" s="30" t="s">
        <v>1470</v>
      </c>
      <c r="BI171" s="30" t="s">
        <v>1470</v>
      </c>
      <c r="BJ171" s="30" t="s">
        <v>1470</v>
      </c>
      <c r="BK171" s="30" t="s">
        <v>1470</v>
      </c>
      <c r="BL171" s="30" t="s">
        <v>1470</v>
      </c>
      <c r="BM171" s="30" t="s">
        <v>1470</v>
      </c>
      <c r="BN171" s="30" t="s">
        <v>1470</v>
      </c>
      <c r="BO171" s="30" t="s">
        <v>1470</v>
      </c>
      <c r="BP171" s="30" t="s">
        <v>1470</v>
      </c>
      <c r="BQ171" s="30" t="s">
        <v>1470</v>
      </c>
      <c r="BR171" s="30" t="s">
        <v>1470</v>
      </c>
      <c r="BS171" s="30" t="s">
        <v>1470</v>
      </c>
      <c r="BT171" s="30" t="s">
        <v>1470</v>
      </c>
      <c r="BU171" s="30" t="s">
        <v>1470</v>
      </c>
      <c r="BV171" s="30" t="s">
        <v>1470</v>
      </c>
      <c r="BW171" s="30" t="s">
        <v>1470</v>
      </c>
      <c r="BX171" s="30" t="s">
        <v>1470</v>
      </c>
    </row>
    <row r="172" spans="1:76" x14ac:dyDescent="0.2">
      <c r="A172" s="26">
        <v>107739739</v>
      </c>
      <c r="B172" s="31" t="str">
        <f t="shared" si="6"/>
        <v>C:\Users\jilma\OneDrive\Documentos\AGS\2016_BASE_031\Imagenes\107739739.tif</v>
      </c>
      <c r="C172" s="15" t="s">
        <v>145</v>
      </c>
      <c r="D172" s="15" t="s">
        <v>32</v>
      </c>
      <c r="E172" s="15" t="s">
        <v>844</v>
      </c>
      <c r="F172" s="15" t="s">
        <v>1437</v>
      </c>
      <c r="G172" s="15" t="s">
        <v>106</v>
      </c>
      <c r="H172" s="15" t="s">
        <v>1459</v>
      </c>
      <c r="I172" s="15" t="s">
        <v>756</v>
      </c>
      <c r="J172" s="15" t="s">
        <v>59</v>
      </c>
      <c r="K172" s="27">
        <v>3000</v>
      </c>
      <c r="L172" s="28">
        <v>41968</v>
      </c>
      <c r="M172" s="32">
        <f t="shared" si="5"/>
        <v>1.7</v>
      </c>
      <c r="N172" s="15" t="s">
        <v>147</v>
      </c>
      <c r="O172" s="15" t="s">
        <v>61</v>
      </c>
      <c r="P172" s="15" t="s">
        <v>39</v>
      </c>
      <c r="Q172" s="28">
        <v>42019</v>
      </c>
      <c r="R172" s="15" t="s">
        <v>148</v>
      </c>
      <c r="S172" s="28">
        <v>42087</v>
      </c>
      <c r="T172" s="28" t="s">
        <v>47</v>
      </c>
      <c r="U172" s="28" t="s">
        <v>47</v>
      </c>
      <c r="V172" s="15" t="s">
        <v>149</v>
      </c>
      <c r="W172" s="26" t="s">
        <v>1378</v>
      </c>
      <c r="X172" s="15" t="s">
        <v>47</v>
      </c>
      <c r="Y172" s="15" t="s">
        <v>150</v>
      </c>
      <c r="Z172" s="29" t="s">
        <v>151</v>
      </c>
      <c r="AA172" s="15" t="s">
        <v>47</v>
      </c>
      <c r="AB172" s="15" t="s">
        <v>47</v>
      </c>
      <c r="AC172" s="15" t="s">
        <v>47</v>
      </c>
      <c r="AD172" s="15" t="s">
        <v>47</v>
      </c>
      <c r="AE172" s="26" t="s">
        <v>47</v>
      </c>
      <c r="AF172" s="15" t="s">
        <v>152</v>
      </c>
      <c r="AG172" s="15" t="s">
        <v>66</v>
      </c>
      <c r="AH172" s="15" t="s">
        <v>153</v>
      </c>
      <c r="AI172" s="15" t="s">
        <v>51</v>
      </c>
      <c r="AJ172" s="15" t="s">
        <v>52</v>
      </c>
      <c r="AK172" s="30" t="s">
        <v>1589</v>
      </c>
      <c r="AL172" s="30" t="s">
        <v>1629</v>
      </c>
      <c r="AM172" s="30" t="s">
        <v>1470</v>
      </c>
      <c r="AN172" s="30" t="s">
        <v>1442</v>
      </c>
      <c r="AO172" s="30" t="s">
        <v>1443</v>
      </c>
      <c r="AP172" s="30" t="s">
        <v>1470</v>
      </c>
      <c r="AQ172" s="30" t="s">
        <v>1470</v>
      </c>
      <c r="AR172" s="30" t="s">
        <v>1470</v>
      </c>
      <c r="AS172" s="30" t="s">
        <v>1470</v>
      </c>
      <c r="AT172" s="30" t="s">
        <v>1470</v>
      </c>
      <c r="AU172" s="30" t="s">
        <v>1470</v>
      </c>
      <c r="AV172" s="30" t="s">
        <v>1470</v>
      </c>
      <c r="AW172" s="30" t="s">
        <v>1470</v>
      </c>
      <c r="AX172" s="30" t="s">
        <v>1470</v>
      </c>
      <c r="AY172" s="30" t="s">
        <v>1470</v>
      </c>
      <c r="AZ172" s="30" t="s">
        <v>1470</v>
      </c>
      <c r="BA172" s="30" t="s">
        <v>1470</v>
      </c>
      <c r="BB172" s="30" t="s">
        <v>1470</v>
      </c>
      <c r="BC172" s="30" t="s">
        <v>1470</v>
      </c>
      <c r="BD172" s="30" t="s">
        <v>1470</v>
      </c>
      <c r="BE172" s="30" t="s">
        <v>1470</v>
      </c>
      <c r="BF172" s="30" t="s">
        <v>1633</v>
      </c>
      <c r="BG172" s="30" t="s">
        <v>1470</v>
      </c>
      <c r="BH172" s="30" t="s">
        <v>1470</v>
      </c>
      <c r="BI172" s="30" t="s">
        <v>1470</v>
      </c>
      <c r="BJ172" s="30" t="s">
        <v>1470</v>
      </c>
      <c r="BK172" s="30" t="s">
        <v>1470</v>
      </c>
      <c r="BL172" s="30" t="s">
        <v>1470</v>
      </c>
      <c r="BM172" s="30" t="s">
        <v>1470</v>
      </c>
      <c r="BN172" s="30" t="s">
        <v>1470</v>
      </c>
      <c r="BO172" s="30" t="s">
        <v>1470</v>
      </c>
      <c r="BP172" s="30" t="s">
        <v>1470</v>
      </c>
      <c r="BQ172" s="30" t="s">
        <v>1470</v>
      </c>
      <c r="BR172" s="30" t="s">
        <v>1470</v>
      </c>
      <c r="BS172" s="30" t="s">
        <v>1470</v>
      </c>
      <c r="BT172" s="30" t="s">
        <v>1470</v>
      </c>
      <c r="BU172" s="30" t="s">
        <v>1470</v>
      </c>
      <c r="BV172" s="30" t="s">
        <v>1470</v>
      </c>
      <c r="BW172" s="30" t="s">
        <v>1470</v>
      </c>
      <c r="BX172" s="30" t="s">
        <v>1470</v>
      </c>
    </row>
    <row r="173" spans="1:76" x14ac:dyDescent="0.2">
      <c r="A173" s="26">
        <v>108331327</v>
      </c>
      <c r="B173" s="31" t="str">
        <f t="shared" si="6"/>
        <v>C:\Users\jilma\OneDrive\Documentos\AGS\2016_BASE_031\Imagenes\108331327.tif</v>
      </c>
      <c r="C173" s="15" t="s">
        <v>358</v>
      </c>
      <c r="D173" s="15" t="s">
        <v>32</v>
      </c>
      <c r="E173" s="15" t="s">
        <v>844</v>
      </c>
      <c r="F173" s="15" t="s">
        <v>1437</v>
      </c>
      <c r="G173" s="15" t="s">
        <v>347</v>
      </c>
      <c r="H173" s="15" t="s">
        <v>1462</v>
      </c>
      <c r="I173" s="15" t="s">
        <v>756</v>
      </c>
      <c r="J173" s="15" t="s">
        <v>59</v>
      </c>
      <c r="K173" s="27">
        <v>64420</v>
      </c>
      <c r="L173" s="28">
        <v>41993</v>
      </c>
      <c r="M173" s="32">
        <f t="shared" si="5"/>
        <v>1.9333333333333333</v>
      </c>
      <c r="N173" s="15" t="s">
        <v>359</v>
      </c>
      <c r="O173" s="15" t="s">
        <v>61</v>
      </c>
      <c r="P173" s="15" t="s">
        <v>39</v>
      </c>
      <c r="Q173" s="28">
        <v>42051</v>
      </c>
      <c r="R173" s="15" t="s">
        <v>91</v>
      </c>
      <c r="S173" s="28">
        <v>42117</v>
      </c>
      <c r="T173" s="28" t="s">
        <v>47</v>
      </c>
      <c r="U173" s="28" t="s">
        <v>47</v>
      </c>
      <c r="V173" s="15" t="s">
        <v>360</v>
      </c>
      <c r="W173" s="26" t="s">
        <v>1405</v>
      </c>
      <c r="X173" s="15" t="s">
        <v>47</v>
      </c>
      <c r="Y173" s="15" t="s">
        <v>361</v>
      </c>
      <c r="Z173" s="29" t="s">
        <v>362</v>
      </c>
      <c r="AA173" s="15" t="s">
        <v>47</v>
      </c>
      <c r="AB173" s="15" t="s">
        <v>47</v>
      </c>
      <c r="AC173" s="15" t="s">
        <v>47</v>
      </c>
      <c r="AD173" s="15" t="s">
        <v>47</v>
      </c>
      <c r="AE173" s="26" t="s">
        <v>47</v>
      </c>
      <c r="AF173" s="15" t="s">
        <v>363</v>
      </c>
      <c r="AG173" s="15" t="s">
        <v>66</v>
      </c>
      <c r="AH173" s="15" t="s">
        <v>364</v>
      </c>
      <c r="AI173" s="15" t="s">
        <v>51</v>
      </c>
      <c r="AJ173" s="15" t="s">
        <v>52</v>
      </c>
      <c r="AK173" s="30" t="s">
        <v>1590</v>
      </c>
      <c r="AL173" s="30" t="s">
        <v>1629</v>
      </c>
      <c r="AM173" s="30" t="s">
        <v>1470</v>
      </c>
      <c r="AN173" s="30" t="s">
        <v>1442</v>
      </c>
      <c r="AO173" s="30" t="s">
        <v>1443</v>
      </c>
      <c r="AP173" s="30" t="s">
        <v>1470</v>
      </c>
      <c r="AQ173" s="30" t="s">
        <v>1470</v>
      </c>
      <c r="AR173" s="30" t="s">
        <v>1470</v>
      </c>
      <c r="AS173" s="30" t="s">
        <v>1470</v>
      </c>
      <c r="AT173" s="30" t="s">
        <v>1470</v>
      </c>
      <c r="AU173" s="30" t="s">
        <v>1470</v>
      </c>
      <c r="AV173" s="30" t="s">
        <v>1470</v>
      </c>
      <c r="AW173" s="30" t="s">
        <v>1470</v>
      </c>
      <c r="AX173" s="30" t="s">
        <v>1470</v>
      </c>
      <c r="AY173" s="30" t="s">
        <v>1470</v>
      </c>
      <c r="AZ173" s="30" t="s">
        <v>1470</v>
      </c>
      <c r="BA173" s="30" t="s">
        <v>1470</v>
      </c>
      <c r="BB173" s="30" t="s">
        <v>1633</v>
      </c>
      <c r="BC173" s="30" t="s">
        <v>1470</v>
      </c>
      <c r="BD173" s="30" t="s">
        <v>1470</v>
      </c>
      <c r="BE173" s="30" t="s">
        <v>1470</v>
      </c>
      <c r="BF173" s="30" t="s">
        <v>1633</v>
      </c>
      <c r="BG173" s="30" t="s">
        <v>1470</v>
      </c>
      <c r="BH173" s="30" t="s">
        <v>1470</v>
      </c>
      <c r="BI173" s="30" t="s">
        <v>1470</v>
      </c>
      <c r="BJ173" s="30" t="s">
        <v>1470</v>
      </c>
      <c r="BK173" s="30" t="s">
        <v>1470</v>
      </c>
      <c r="BL173" s="30" t="s">
        <v>1470</v>
      </c>
      <c r="BM173" s="30" t="s">
        <v>1470</v>
      </c>
      <c r="BN173" s="30" t="s">
        <v>1470</v>
      </c>
      <c r="BO173" s="30" t="s">
        <v>1470</v>
      </c>
      <c r="BP173" s="30" t="s">
        <v>1470</v>
      </c>
      <c r="BQ173" s="30" t="s">
        <v>1470</v>
      </c>
      <c r="BR173" s="30" t="s">
        <v>1470</v>
      </c>
      <c r="BS173" s="30" t="s">
        <v>1470</v>
      </c>
      <c r="BT173" s="30" t="s">
        <v>1470</v>
      </c>
      <c r="BU173" s="30" t="s">
        <v>1470</v>
      </c>
      <c r="BV173" s="30" t="s">
        <v>1470</v>
      </c>
      <c r="BW173" s="30" t="s">
        <v>1470</v>
      </c>
      <c r="BX173" s="30" t="s">
        <v>1470</v>
      </c>
    </row>
    <row r="174" spans="1:76" x14ac:dyDescent="0.2">
      <c r="A174" s="26">
        <v>108332086</v>
      </c>
      <c r="B174" s="31" t="str">
        <f t="shared" si="6"/>
        <v>C:\Users\jilma\OneDrive\Documentos\AGS\2016_BASE_031\Imagenes\108332086.tif</v>
      </c>
      <c r="C174" s="15" t="s">
        <v>365</v>
      </c>
      <c r="D174" s="15" t="s">
        <v>32</v>
      </c>
      <c r="E174" s="15" t="s">
        <v>844</v>
      </c>
      <c r="F174" s="15" t="s">
        <v>1437</v>
      </c>
      <c r="G174" s="15" t="s">
        <v>106</v>
      </c>
      <c r="H174" s="15" t="s">
        <v>1459</v>
      </c>
      <c r="I174" s="15" t="s">
        <v>756</v>
      </c>
      <c r="J174" s="15" t="s">
        <v>59</v>
      </c>
      <c r="K174" s="27">
        <v>6160</v>
      </c>
      <c r="L174" s="28">
        <v>42002</v>
      </c>
      <c r="M174" s="32">
        <f t="shared" si="5"/>
        <v>1.6333333333333333</v>
      </c>
      <c r="N174" s="15" t="s">
        <v>366</v>
      </c>
      <c r="O174" s="15" t="s">
        <v>61</v>
      </c>
      <c r="P174" s="15" t="s">
        <v>39</v>
      </c>
      <c r="Q174" s="28">
        <v>42051</v>
      </c>
      <c r="R174" s="15" t="s">
        <v>91</v>
      </c>
      <c r="S174" s="28">
        <v>42117</v>
      </c>
      <c r="T174" s="28" t="s">
        <v>47</v>
      </c>
      <c r="U174" s="28" t="s">
        <v>47</v>
      </c>
      <c r="V174" s="15" t="s">
        <v>149</v>
      </c>
      <c r="W174" s="26" t="s">
        <v>1378</v>
      </c>
      <c r="X174" s="15" t="s">
        <v>47</v>
      </c>
      <c r="Y174" s="15" t="s">
        <v>150</v>
      </c>
      <c r="Z174" s="29" t="s">
        <v>151</v>
      </c>
      <c r="AA174" s="15" t="s">
        <v>47</v>
      </c>
      <c r="AB174" s="15" t="s">
        <v>47</v>
      </c>
      <c r="AC174" s="15" t="s">
        <v>47</v>
      </c>
      <c r="AD174" s="15" t="s">
        <v>47</v>
      </c>
      <c r="AE174" s="26" t="s">
        <v>47</v>
      </c>
      <c r="AF174" s="15" t="s">
        <v>152</v>
      </c>
      <c r="AG174" s="15" t="s">
        <v>66</v>
      </c>
      <c r="AH174" s="15" t="s">
        <v>153</v>
      </c>
      <c r="AI174" s="15" t="s">
        <v>51</v>
      </c>
      <c r="AJ174" s="15" t="s">
        <v>52</v>
      </c>
      <c r="AK174" s="30" t="s">
        <v>1591</v>
      </c>
      <c r="AL174" s="30" t="s">
        <v>1629</v>
      </c>
      <c r="AM174" s="30" t="s">
        <v>1470</v>
      </c>
      <c r="AN174" s="30" t="s">
        <v>1442</v>
      </c>
      <c r="AO174" s="30" t="s">
        <v>1443</v>
      </c>
      <c r="AP174" s="30" t="s">
        <v>1470</v>
      </c>
      <c r="AQ174" s="30" t="s">
        <v>1470</v>
      </c>
      <c r="AR174" s="30" t="s">
        <v>1470</v>
      </c>
      <c r="AS174" s="30" t="s">
        <v>1470</v>
      </c>
      <c r="AT174" s="30" t="s">
        <v>1470</v>
      </c>
      <c r="AU174" s="30" t="s">
        <v>1470</v>
      </c>
      <c r="AV174" s="30" t="s">
        <v>1470</v>
      </c>
      <c r="AW174" s="30" t="s">
        <v>1470</v>
      </c>
      <c r="AX174" s="30" t="s">
        <v>1470</v>
      </c>
      <c r="AY174" s="30" t="s">
        <v>1470</v>
      </c>
      <c r="AZ174" s="30" t="s">
        <v>1470</v>
      </c>
      <c r="BA174" s="30" t="s">
        <v>1470</v>
      </c>
      <c r="BB174" s="30" t="s">
        <v>1470</v>
      </c>
      <c r="BC174" s="30" t="s">
        <v>1470</v>
      </c>
      <c r="BD174" s="30" t="s">
        <v>1470</v>
      </c>
      <c r="BE174" s="30" t="s">
        <v>1470</v>
      </c>
      <c r="BF174" s="30" t="s">
        <v>1633</v>
      </c>
      <c r="BG174" s="30" t="s">
        <v>1470</v>
      </c>
      <c r="BH174" s="30" t="s">
        <v>1470</v>
      </c>
      <c r="BI174" s="30" t="s">
        <v>1470</v>
      </c>
      <c r="BJ174" s="30" t="s">
        <v>1470</v>
      </c>
      <c r="BK174" s="30" t="s">
        <v>1470</v>
      </c>
      <c r="BL174" s="30" t="s">
        <v>1470</v>
      </c>
      <c r="BM174" s="30" t="s">
        <v>1470</v>
      </c>
      <c r="BN174" s="30" t="s">
        <v>1470</v>
      </c>
      <c r="BO174" s="30" t="s">
        <v>1470</v>
      </c>
      <c r="BP174" s="30" t="s">
        <v>1470</v>
      </c>
      <c r="BQ174" s="30" t="s">
        <v>1470</v>
      </c>
      <c r="BR174" s="30" t="s">
        <v>1470</v>
      </c>
      <c r="BS174" s="30" t="s">
        <v>1470</v>
      </c>
      <c r="BT174" s="30" t="s">
        <v>1470</v>
      </c>
      <c r="BU174" s="30" t="s">
        <v>1470</v>
      </c>
      <c r="BV174" s="30" t="s">
        <v>1470</v>
      </c>
      <c r="BW174" s="30" t="s">
        <v>1470</v>
      </c>
      <c r="BX174" s="30" t="s">
        <v>1470</v>
      </c>
    </row>
    <row r="175" spans="1:76" x14ac:dyDescent="0.2">
      <c r="A175" s="26">
        <v>109246184</v>
      </c>
      <c r="B175" s="31" t="str">
        <f t="shared" si="6"/>
        <v>C:\Users\jilma\OneDrive\Documentos\AGS\2016_BASE_031\Imagenes\109246184.tif</v>
      </c>
      <c r="C175" s="15" t="s">
        <v>367</v>
      </c>
      <c r="D175" s="15" t="s">
        <v>32</v>
      </c>
      <c r="E175" s="15" t="s">
        <v>844</v>
      </c>
      <c r="F175" s="15" t="s">
        <v>1437</v>
      </c>
      <c r="G175" s="15" t="s">
        <v>340</v>
      </c>
      <c r="H175" s="15" t="s">
        <v>1465</v>
      </c>
      <c r="I175" s="15" t="s">
        <v>756</v>
      </c>
      <c r="J175" s="15" t="s">
        <v>59</v>
      </c>
      <c r="K175" s="27">
        <v>29380</v>
      </c>
      <c r="L175" s="28">
        <v>41669</v>
      </c>
      <c r="M175" s="32">
        <f t="shared" si="5"/>
        <v>14.633333333333333</v>
      </c>
      <c r="N175" s="15" t="s">
        <v>368</v>
      </c>
      <c r="O175" s="15" t="s">
        <v>61</v>
      </c>
      <c r="P175" s="15" t="s">
        <v>39</v>
      </c>
      <c r="Q175" s="28">
        <v>42108</v>
      </c>
      <c r="R175" s="15" t="s">
        <v>369</v>
      </c>
      <c r="S175" s="28">
        <v>42200</v>
      </c>
      <c r="T175" s="28" t="s">
        <v>47</v>
      </c>
      <c r="U175" s="28" t="s">
        <v>47</v>
      </c>
      <c r="V175" s="15" t="s">
        <v>370</v>
      </c>
      <c r="W175" s="26" t="s">
        <v>1415</v>
      </c>
      <c r="X175" s="15" t="s">
        <v>47</v>
      </c>
      <c r="Y175" s="15" t="s">
        <v>371</v>
      </c>
      <c r="Z175" s="29" t="s">
        <v>372</v>
      </c>
      <c r="AA175" s="15" t="s">
        <v>47</v>
      </c>
      <c r="AB175" s="15" t="s">
        <v>47</v>
      </c>
      <c r="AC175" s="15" t="s">
        <v>47</v>
      </c>
      <c r="AD175" s="15" t="s">
        <v>47</v>
      </c>
      <c r="AE175" s="26" t="s">
        <v>47</v>
      </c>
      <c r="AF175" s="15" t="s">
        <v>373</v>
      </c>
      <c r="AG175" s="15" t="s">
        <v>66</v>
      </c>
      <c r="AH175" s="15" t="s">
        <v>374</v>
      </c>
      <c r="AI175" s="15" t="s">
        <v>51</v>
      </c>
      <c r="AJ175" s="15" t="s">
        <v>52</v>
      </c>
      <c r="AK175" s="30" t="s">
        <v>1592</v>
      </c>
      <c r="AL175" s="30" t="s">
        <v>1629</v>
      </c>
      <c r="AM175" s="30" t="s">
        <v>1470</v>
      </c>
      <c r="AN175" s="30" t="s">
        <v>1442</v>
      </c>
      <c r="AO175" s="30" t="s">
        <v>1443</v>
      </c>
      <c r="AP175" s="30" t="s">
        <v>1470</v>
      </c>
      <c r="AQ175" s="30" t="s">
        <v>1470</v>
      </c>
      <c r="AR175" s="30" t="s">
        <v>1470</v>
      </c>
      <c r="AS175" s="30" t="s">
        <v>1470</v>
      </c>
      <c r="AT175" s="30" t="s">
        <v>1470</v>
      </c>
      <c r="AU175" s="30" t="s">
        <v>1470</v>
      </c>
      <c r="AV175" s="30" t="s">
        <v>1470</v>
      </c>
      <c r="AW175" s="30" t="s">
        <v>1470</v>
      </c>
      <c r="AX175" s="30" t="s">
        <v>1470</v>
      </c>
      <c r="AY175" s="30" t="s">
        <v>1470</v>
      </c>
      <c r="AZ175" s="30" t="s">
        <v>1470</v>
      </c>
      <c r="BA175" s="30" t="s">
        <v>1470</v>
      </c>
      <c r="BB175" s="30" t="s">
        <v>1470</v>
      </c>
      <c r="BC175" s="30" t="s">
        <v>1470</v>
      </c>
      <c r="BD175" s="30" t="s">
        <v>1470</v>
      </c>
      <c r="BE175" s="30" t="s">
        <v>1470</v>
      </c>
      <c r="BF175" s="30" t="s">
        <v>1470</v>
      </c>
      <c r="BG175" s="30" t="s">
        <v>1470</v>
      </c>
      <c r="BH175" s="30" t="s">
        <v>1470</v>
      </c>
      <c r="BI175" s="30" t="s">
        <v>1470</v>
      </c>
      <c r="BJ175" s="30" t="s">
        <v>1470</v>
      </c>
      <c r="BK175" s="30" t="s">
        <v>1470</v>
      </c>
      <c r="BL175" s="30" t="s">
        <v>1470</v>
      </c>
      <c r="BM175" s="30" t="s">
        <v>1470</v>
      </c>
      <c r="BN175" s="30" t="s">
        <v>1470</v>
      </c>
      <c r="BO175" s="30" t="s">
        <v>1470</v>
      </c>
      <c r="BP175" s="30" t="s">
        <v>1631</v>
      </c>
      <c r="BQ175" s="30" t="s">
        <v>1470</v>
      </c>
      <c r="BR175" s="30" t="s">
        <v>1470</v>
      </c>
      <c r="BS175" s="30" t="s">
        <v>1470</v>
      </c>
      <c r="BT175" s="30" t="s">
        <v>1470</v>
      </c>
      <c r="BU175" s="30" t="s">
        <v>1470</v>
      </c>
      <c r="BV175" s="30" t="s">
        <v>1470</v>
      </c>
      <c r="BW175" s="30" t="s">
        <v>1470</v>
      </c>
      <c r="BX175" s="30" t="s">
        <v>1470</v>
      </c>
    </row>
    <row r="176" spans="1:76" x14ac:dyDescent="0.2">
      <c r="A176" s="26">
        <v>108939445</v>
      </c>
      <c r="B176" s="31" t="str">
        <f t="shared" si="6"/>
        <v>C:\Users\jilma\OneDrive\Documentos\AGS\2016_BASE_031\Imagenes\108939445.tif</v>
      </c>
      <c r="C176" s="15" t="s">
        <v>375</v>
      </c>
      <c r="D176" s="15" t="s">
        <v>53</v>
      </c>
      <c r="E176" s="15" t="s">
        <v>844</v>
      </c>
      <c r="F176" s="15" t="s">
        <v>1437</v>
      </c>
      <c r="G176" s="15" t="s">
        <v>106</v>
      </c>
      <c r="H176" s="15" t="s">
        <v>1459</v>
      </c>
      <c r="I176" s="15" t="s">
        <v>756</v>
      </c>
      <c r="J176" s="15" t="s">
        <v>59</v>
      </c>
      <c r="K176" s="27">
        <v>6160</v>
      </c>
      <c r="L176" s="28">
        <v>42027</v>
      </c>
      <c r="M176" s="32">
        <f t="shared" si="5"/>
        <v>1.7333333333333334</v>
      </c>
      <c r="N176" s="15" t="s">
        <v>377</v>
      </c>
      <c r="O176" s="15" t="s">
        <v>61</v>
      </c>
      <c r="P176" s="15" t="s">
        <v>39</v>
      </c>
      <c r="Q176" s="28">
        <v>42079</v>
      </c>
      <c r="R176" s="15" t="s">
        <v>378</v>
      </c>
      <c r="S176" s="28">
        <v>42173</v>
      </c>
      <c r="T176" s="28" t="s">
        <v>47</v>
      </c>
      <c r="U176" s="28" t="s">
        <v>47</v>
      </c>
      <c r="V176" s="15" t="s">
        <v>379</v>
      </c>
      <c r="W176" s="26" t="s">
        <v>1407</v>
      </c>
      <c r="X176" s="15" t="s">
        <v>47</v>
      </c>
      <c r="Y176" s="15" t="s">
        <v>150</v>
      </c>
      <c r="Z176" s="29" t="s">
        <v>151</v>
      </c>
      <c r="AA176" s="15" t="s">
        <v>47</v>
      </c>
      <c r="AB176" s="15" t="s">
        <v>47</v>
      </c>
      <c r="AC176" s="15" t="s">
        <v>47</v>
      </c>
      <c r="AD176" s="15" t="s">
        <v>47</v>
      </c>
      <c r="AE176" s="26" t="s">
        <v>47</v>
      </c>
      <c r="AF176" s="15" t="s">
        <v>152</v>
      </c>
      <c r="AG176" s="15" t="s">
        <v>66</v>
      </c>
      <c r="AH176" s="15" t="s">
        <v>153</v>
      </c>
      <c r="AI176" s="15" t="s">
        <v>51</v>
      </c>
      <c r="AJ176" s="15" t="s">
        <v>52</v>
      </c>
      <c r="AK176" s="30" t="s">
        <v>1734</v>
      </c>
      <c r="AL176" s="30" t="s">
        <v>1629</v>
      </c>
      <c r="AM176" s="30" t="s">
        <v>1470</v>
      </c>
      <c r="AN176" s="30" t="s">
        <v>1442</v>
      </c>
      <c r="AO176" s="30" t="s">
        <v>1443</v>
      </c>
      <c r="AP176" s="30" t="s">
        <v>1470</v>
      </c>
      <c r="AQ176" s="30" t="s">
        <v>1470</v>
      </c>
      <c r="AR176" s="30" t="s">
        <v>1470</v>
      </c>
      <c r="AS176" s="30" t="s">
        <v>1470</v>
      </c>
      <c r="AT176" s="30" t="s">
        <v>1470</v>
      </c>
      <c r="AU176" s="30" t="s">
        <v>1470</v>
      </c>
      <c r="AV176" s="30" t="s">
        <v>1470</v>
      </c>
      <c r="AW176" s="30" t="s">
        <v>1470</v>
      </c>
      <c r="AX176" s="30" t="s">
        <v>1470</v>
      </c>
      <c r="AY176" s="30" t="s">
        <v>1470</v>
      </c>
      <c r="AZ176" s="30" t="s">
        <v>1470</v>
      </c>
      <c r="BA176" s="30" t="s">
        <v>1470</v>
      </c>
      <c r="BB176" s="30" t="s">
        <v>1470</v>
      </c>
      <c r="BC176" s="30" t="s">
        <v>1470</v>
      </c>
      <c r="BD176" s="30" t="s">
        <v>1470</v>
      </c>
      <c r="BE176" s="30" t="s">
        <v>1470</v>
      </c>
      <c r="BF176" s="30" t="s">
        <v>1470</v>
      </c>
      <c r="BG176" s="30" t="s">
        <v>1470</v>
      </c>
      <c r="BH176" s="30" t="s">
        <v>1633</v>
      </c>
      <c r="BI176" s="30" t="s">
        <v>1470</v>
      </c>
      <c r="BJ176" s="30" t="s">
        <v>1470</v>
      </c>
      <c r="BK176" s="30" t="s">
        <v>1470</v>
      </c>
      <c r="BL176" s="30" t="s">
        <v>1470</v>
      </c>
      <c r="BM176" s="30" t="s">
        <v>1470</v>
      </c>
      <c r="BN176" s="30" t="s">
        <v>1470</v>
      </c>
      <c r="BO176" s="30" t="s">
        <v>1470</v>
      </c>
      <c r="BP176" s="30" t="s">
        <v>1470</v>
      </c>
      <c r="BQ176" s="30" t="s">
        <v>1470</v>
      </c>
      <c r="BR176" s="30" t="s">
        <v>1470</v>
      </c>
      <c r="BS176" s="30" t="s">
        <v>1470</v>
      </c>
      <c r="BT176" s="30" t="s">
        <v>1470</v>
      </c>
      <c r="BU176" s="30" t="s">
        <v>1470</v>
      </c>
      <c r="BV176" s="30" t="s">
        <v>1470</v>
      </c>
      <c r="BW176" s="30" t="s">
        <v>1470</v>
      </c>
      <c r="BX176" s="30" t="s">
        <v>1470</v>
      </c>
    </row>
    <row r="177" spans="1:77" x14ac:dyDescent="0.2">
      <c r="A177" s="26">
        <v>25671182</v>
      </c>
      <c r="B177" s="31" t="str">
        <f t="shared" si="6"/>
        <v>C:\Users\jilma\OneDrive\Documentos\AGS\2016_BASE_031\Imagenes\25671182.tif</v>
      </c>
      <c r="C177" s="15" t="s">
        <v>380</v>
      </c>
      <c r="D177" s="15" t="s">
        <v>53</v>
      </c>
      <c r="E177" s="15" t="s">
        <v>844</v>
      </c>
      <c r="F177" s="15" t="s">
        <v>1437</v>
      </c>
      <c r="G177" s="15" t="s">
        <v>381</v>
      </c>
      <c r="H177" s="15" t="s">
        <v>1459</v>
      </c>
      <c r="I177" s="15" t="s">
        <v>756</v>
      </c>
      <c r="J177" s="15" t="s">
        <v>59</v>
      </c>
      <c r="K177" s="27">
        <v>4320</v>
      </c>
      <c r="L177" s="28">
        <v>41271</v>
      </c>
      <c r="M177" s="32">
        <f t="shared" si="5"/>
        <v>3.5</v>
      </c>
      <c r="N177" s="15" t="s">
        <v>382</v>
      </c>
      <c r="O177" s="15" t="s">
        <v>61</v>
      </c>
      <c r="P177" s="15" t="s">
        <v>39</v>
      </c>
      <c r="Q177" s="28">
        <v>41376</v>
      </c>
      <c r="R177" s="15" t="s">
        <v>383</v>
      </c>
      <c r="S177" s="28" t="s">
        <v>384</v>
      </c>
      <c r="T177" s="28" t="s">
        <v>385</v>
      </c>
      <c r="U177" s="28">
        <v>41663</v>
      </c>
      <c r="V177" s="15" t="s">
        <v>386</v>
      </c>
      <c r="W177" s="26" t="s">
        <v>1375</v>
      </c>
      <c r="X177" s="15" t="s">
        <v>387</v>
      </c>
      <c r="Y177" s="15" t="s">
        <v>388</v>
      </c>
      <c r="Z177" s="29" t="s">
        <v>47</v>
      </c>
      <c r="AA177" s="15" t="s">
        <v>389</v>
      </c>
      <c r="AB177" s="15" t="s">
        <v>390</v>
      </c>
      <c r="AC177" s="15" t="s">
        <v>99</v>
      </c>
      <c r="AD177" s="15" t="s">
        <v>391</v>
      </c>
      <c r="AE177" s="26" t="s">
        <v>392</v>
      </c>
      <c r="AF177" s="15" t="s">
        <v>393</v>
      </c>
      <c r="AG177" s="15" t="s">
        <v>66</v>
      </c>
      <c r="AH177" s="15" t="s">
        <v>394</v>
      </c>
      <c r="AI177" s="15" t="s">
        <v>51</v>
      </c>
      <c r="AJ177" s="15" t="s">
        <v>52</v>
      </c>
      <c r="AK177" s="30" t="s">
        <v>1593</v>
      </c>
      <c r="AL177" s="30" t="s">
        <v>1629</v>
      </c>
      <c r="AM177" s="30" t="s">
        <v>1470</v>
      </c>
      <c r="AN177" s="30" t="s">
        <v>1442</v>
      </c>
      <c r="AO177" s="30" t="s">
        <v>1443</v>
      </c>
      <c r="AP177" s="30" t="s">
        <v>1470</v>
      </c>
      <c r="AQ177" s="30" t="s">
        <v>1470</v>
      </c>
      <c r="AR177" s="30" t="s">
        <v>1470</v>
      </c>
      <c r="AS177" s="30" t="s">
        <v>1633</v>
      </c>
      <c r="AT177" s="30" t="s">
        <v>1470</v>
      </c>
      <c r="AU177" s="30" t="s">
        <v>1470</v>
      </c>
      <c r="AV177" s="30" t="s">
        <v>1470</v>
      </c>
      <c r="AW177" s="30" t="s">
        <v>1470</v>
      </c>
      <c r="AX177" s="30" t="s">
        <v>1470</v>
      </c>
      <c r="AY177" s="30" t="s">
        <v>1470</v>
      </c>
      <c r="AZ177" s="30" t="s">
        <v>1470</v>
      </c>
      <c r="BA177" s="30" t="s">
        <v>1470</v>
      </c>
      <c r="BB177" s="30" t="s">
        <v>1470</v>
      </c>
      <c r="BC177" s="30" t="s">
        <v>1470</v>
      </c>
      <c r="BD177" s="30" t="s">
        <v>1470</v>
      </c>
      <c r="BE177" s="30" t="s">
        <v>1470</v>
      </c>
      <c r="BF177" s="30" t="s">
        <v>1470</v>
      </c>
      <c r="BG177" s="30" t="s">
        <v>1470</v>
      </c>
      <c r="BH177" s="30" t="s">
        <v>1470</v>
      </c>
      <c r="BI177" s="30" t="s">
        <v>1470</v>
      </c>
      <c r="BJ177" s="30" t="s">
        <v>1470</v>
      </c>
      <c r="BK177" s="30" t="s">
        <v>1470</v>
      </c>
      <c r="BL177" s="30" t="s">
        <v>1470</v>
      </c>
      <c r="BM177" s="30" t="s">
        <v>1470</v>
      </c>
      <c r="BN177" s="30" t="s">
        <v>1470</v>
      </c>
      <c r="BO177" s="30" t="s">
        <v>1470</v>
      </c>
      <c r="BP177" s="30" t="s">
        <v>1470</v>
      </c>
      <c r="BQ177" s="30" t="s">
        <v>1470</v>
      </c>
      <c r="BR177" s="30" t="s">
        <v>1470</v>
      </c>
      <c r="BS177" s="30" t="s">
        <v>1470</v>
      </c>
      <c r="BT177" s="30" t="s">
        <v>1470</v>
      </c>
      <c r="BU177" s="30" t="s">
        <v>1470</v>
      </c>
      <c r="BV177" s="30" t="s">
        <v>1470</v>
      </c>
      <c r="BW177" s="30" t="s">
        <v>1470</v>
      </c>
      <c r="BX177" s="30" t="s">
        <v>1470</v>
      </c>
    </row>
    <row r="178" spans="1:77" x14ac:dyDescent="0.2">
      <c r="A178" s="26">
        <v>25759133</v>
      </c>
      <c r="B178" s="31" t="str">
        <f t="shared" si="6"/>
        <v>C:\Users\jilma\OneDrive\Documentos\AGS\2016_BASE_031\Imagenes\25759133.tif</v>
      </c>
      <c r="C178" s="15" t="s">
        <v>395</v>
      </c>
      <c r="D178" s="15" t="s">
        <v>53</v>
      </c>
      <c r="E178" s="15" t="s">
        <v>844</v>
      </c>
      <c r="F178" s="15" t="s">
        <v>1437</v>
      </c>
      <c r="G178" s="15" t="s">
        <v>381</v>
      </c>
      <c r="H178" s="15" t="s">
        <v>1459</v>
      </c>
      <c r="I178" s="15" t="s">
        <v>756</v>
      </c>
      <c r="J178" s="15" t="s">
        <v>59</v>
      </c>
      <c r="K178" s="27">
        <v>4320</v>
      </c>
      <c r="L178" s="28">
        <v>41310</v>
      </c>
      <c r="M178" s="32">
        <f t="shared" si="5"/>
        <v>3.3</v>
      </c>
      <c r="N178" s="15" t="s">
        <v>396</v>
      </c>
      <c r="O178" s="15" t="s">
        <v>61</v>
      </c>
      <c r="P178" s="15" t="s">
        <v>39</v>
      </c>
      <c r="Q178" s="28">
        <v>41409</v>
      </c>
      <c r="R178" s="15" t="s">
        <v>281</v>
      </c>
      <c r="S178" s="28" t="s">
        <v>282</v>
      </c>
      <c r="T178" s="28" t="s">
        <v>283</v>
      </c>
      <c r="U178" s="28">
        <v>41704</v>
      </c>
      <c r="V178" s="15" t="s">
        <v>386</v>
      </c>
      <c r="W178" s="26" t="s">
        <v>1375</v>
      </c>
      <c r="X178" s="15" t="s">
        <v>284</v>
      </c>
      <c r="Y178" s="15" t="s">
        <v>388</v>
      </c>
      <c r="Z178" s="29" t="s">
        <v>47</v>
      </c>
      <c r="AA178" s="15" t="s">
        <v>389</v>
      </c>
      <c r="AB178" s="15" t="s">
        <v>390</v>
      </c>
      <c r="AC178" s="15" t="s">
        <v>99</v>
      </c>
      <c r="AD178" s="15" t="s">
        <v>391</v>
      </c>
      <c r="AE178" s="26" t="s">
        <v>392</v>
      </c>
      <c r="AF178" s="15" t="s">
        <v>393</v>
      </c>
      <c r="AG178" s="15" t="s">
        <v>66</v>
      </c>
      <c r="AH178" s="15" t="s">
        <v>394</v>
      </c>
      <c r="AI178" s="15" t="s">
        <v>51</v>
      </c>
      <c r="AJ178" s="15" t="s">
        <v>52</v>
      </c>
      <c r="AK178" s="30" t="s">
        <v>1594</v>
      </c>
      <c r="AL178" s="30" t="s">
        <v>1629</v>
      </c>
      <c r="AM178" s="30" t="s">
        <v>1470</v>
      </c>
      <c r="AN178" s="30" t="s">
        <v>1442</v>
      </c>
      <c r="AO178" s="30" t="s">
        <v>1443</v>
      </c>
      <c r="AP178" s="30" t="s">
        <v>1470</v>
      </c>
      <c r="AQ178" s="30" t="s">
        <v>1470</v>
      </c>
      <c r="AR178" s="30" t="s">
        <v>1470</v>
      </c>
      <c r="AS178" s="30" t="s">
        <v>1633</v>
      </c>
      <c r="AT178" s="30" t="s">
        <v>1470</v>
      </c>
      <c r="AU178" s="30" t="s">
        <v>1470</v>
      </c>
      <c r="AV178" s="30" t="s">
        <v>1470</v>
      </c>
      <c r="AW178" s="30" t="s">
        <v>1470</v>
      </c>
      <c r="AX178" s="30" t="s">
        <v>1470</v>
      </c>
      <c r="AY178" s="30" t="s">
        <v>1470</v>
      </c>
      <c r="AZ178" s="30" t="s">
        <v>1470</v>
      </c>
      <c r="BA178" s="30" t="s">
        <v>1470</v>
      </c>
      <c r="BB178" s="30" t="s">
        <v>1470</v>
      </c>
      <c r="BC178" s="30" t="s">
        <v>1470</v>
      </c>
      <c r="BD178" s="30" t="s">
        <v>1470</v>
      </c>
      <c r="BE178" s="30" t="s">
        <v>1470</v>
      </c>
      <c r="BF178" s="30" t="s">
        <v>1470</v>
      </c>
      <c r="BG178" s="30" t="s">
        <v>1470</v>
      </c>
      <c r="BH178" s="30" t="s">
        <v>1470</v>
      </c>
      <c r="BI178" s="30" t="s">
        <v>1470</v>
      </c>
      <c r="BJ178" s="30" t="s">
        <v>1470</v>
      </c>
      <c r="BK178" s="30" t="s">
        <v>1470</v>
      </c>
      <c r="BL178" s="30" t="s">
        <v>1470</v>
      </c>
      <c r="BM178" s="30" t="s">
        <v>1470</v>
      </c>
      <c r="BN178" s="30" t="s">
        <v>1470</v>
      </c>
      <c r="BO178" s="30" t="s">
        <v>1470</v>
      </c>
      <c r="BP178" s="30" t="s">
        <v>1470</v>
      </c>
      <c r="BQ178" s="30" t="s">
        <v>1470</v>
      </c>
      <c r="BR178" s="30" t="s">
        <v>1470</v>
      </c>
      <c r="BS178" s="30" t="s">
        <v>1470</v>
      </c>
      <c r="BT178" s="30" t="s">
        <v>1470</v>
      </c>
      <c r="BU178" s="30" t="s">
        <v>1470</v>
      </c>
      <c r="BV178" s="30" t="s">
        <v>1470</v>
      </c>
      <c r="BW178" s="30" t="s">
        <v>1470</v>
      </c>
      <c r="BX178" s="30" t="s">
        <v>1470</v>
      </c>
    </row>
    <row r="179" spans="1:77" x14ac:dyDescent="0.2">
      <c r="A179" s="26">
        <v>25924727</v>
      </c>
      <c r="B179" s="31" t="str">
        <f t="shared" si="6"/>
        <v>C:\Users\jilma\OneDrive\Documentos\AGS\2016_BASE_031\Imagenes\25924727.tif</v>
      </c>
      <c r="C179" s="15" t="s">
        <v>397</v>
      </c>
      <c r="D179" s="15" t="s">
        <v>32</v>
      </c>
      <c r="E179" s="15" t="s">
        <v>844</v>
      </c>
      <c r="F179" s="15" t="s">
        <v>1437</v>
      </c>
      <c r="G179" s="15" t="s">
        <v>34</v>
      </c>
      <c r="H179" s="15" t="s">
        <v>1459</v>
      </c>
      <c r="I179" s="15" t="s">
        <v>756</v>
      </c>
      <c r="J179" s="15" t="s">
        <v>59</v>
      </c>
      <c r="K179" s="27">
        <v>2020</v>
      </c>
      <c r="L179" s="28">
        <v>41391</v>
      </c>
      <c r="M179" s="32">
        <f t="shared" si="5"/>
        <v>3.6</v>
      </c>
      <c r="N179" s="15" t="s">
        <v>398</v>
      </c>
      <c r="O179" s="15" t="s">
        <v>61</v>
      </c>
      <c r="P179" s="15" t="s">
        <v>39</v>
      </c>
      <c r="Q179" s="28">
        <v>41499</v>
      </c>
      <c r="R179" s="15" t="s">
        <v>399</v>
      </c>
      <c r="S179" s="28" t="s">
        <v>400</v>
      </c>
      <c r="T179" s="28" t="s">
        <v>401</v>
      </c>
      <c r="U179" s="28">
        <v>41729</v>
      </c>
      <c r="V179" s="15" t="s">
        <v>402</v>
      </c>
      <c r="W179" s="26" t="s">
        <v>1377</v>
      </c>
      <c r="X179" s="15" t="s">
        <v>403</v>
      </c>
      <c r="Y179" s="15" t="s">
        <v>404</v>
      </c>
      <c r="Z179" s="29" t="s">
        <v>47</v>
      </c>
      <c r="AA179" s="15" t="s">
        <v>405</v>
      </c>
      <c r="AB179" s="15" t="s">
        <v>406</v>
      </c>
      <c r="AC179" s="15" t="s">
        <v>287</v>
      </c>
      <c r="AD179" s="15" t="s">
        <v>407</v>
      </c>
      <c r="AE179" s="26" t="s">
        <v>408</v>
      </c>
      <c r="AF179" s="15" t="s">
        <v>409</v>
      </c>
      <c r="AG179" s="15" t="s">
        <v>66</v>
      </c>
      <c r="AH179" s="15" t="s">
        <v>410</v>
      </c>
      <c r="AI179" s="15" t="s">
        <v>51</v>
      </c>
      <c r="AJ179" s="15" t="s">
        <v>52</v>
      </c>
      <c r="AK179" s="30" t="s">
        <v>1595</v>
      </c>
      <c r="AL179" s="30" t="s">
        <v>1629</v>
      </c>
      <c r="AM179" s="30" t="s">
        <v>1470</v>
      </c>
      <c r="AN179" s="30" t="s">
        <v>1442</v>
      </c>
      <c r="AO179" s="30" t="s">
        <v>1443</v>
      </c>
      <c r="AP179" s="30" t="s">
        <v>1470</v>
      </c>
      <c r="AQ179" s="30" t="s">
        <v>1470</v>
      </c>
      <c r="AR179" s="30" t="s">
        <v>1470</v>
      </c>
      <c r="AS179" s="30" t="s">
        <v>1470</v>
      </c>
      <c r="AT179" s="30" t="s">
        <v>1470</v>
      </c>
      <c r="AU179" s="30" t="s">
        <v>1470</v>
      </c>
      <c r="AV179" s="30" t="s">
        <v>1470</v>
      </c>
      <c r="AW179" s="30" t="s">
        <v>1470</v>
      </c>
      <c r="AX179" s="30" t="s">
        <v>1470</v>
      </c>
      <c r="AY179" s="30" t="s">
        <v>1470</v>
      </c>
      <c r="AZ179" s="30" t="s">
        <v>1470</v>
      </c>
      <c r="BA179" s="30" t="s">
        <v>1470</v>
      </c>
      <c r="BB179" s="30" t="s">
        <v>1470</v>
      </c>
      <c r="BC179" s="30" t="s">
        <v>1470</v>
      </c>
      <c r="BD179" s="30" t="s">
        <v>1470</v>
      </c>
      <c r="BE179" s="30" t="s">
        <v>1470</v>
      </c>
      <c r="BF179" s="30" t="s">
        <v>1470</v>
      </c>
      <c r="BG179" s="30" t="s">
        <v>1470</v>
      </c>
      <c r="BH179" s="30" t="s">
        <v>1470</v>
      </c>
      <c r="BI179" s="30" t="s">
        <v>1470</v>
      </c>
      <c r="BJ179" s="30" t="s">
        <v>1470</v>
      </c>
      <c r="BK179" s="30" t="s">
        <v>1470</v>
      </c>
      <c r="BL179" s="30" t="s">
        <v>1470</v>
      </c>
      <c r="BM179" s="30" t="s">
        <v>1470</v>
      </c>
      <c r="BN179" s="30" t="s">
        <v>1470</v>
      </c>
      <c r="BO179" s="30" t="s">
        <v>1470</v>
      </c>
      <c r="BP179" s="30" t="s">
        <v>1470</v>
      </c>
      <c r="BQ179" s="30" t="s">
        <v>1470</v>
      </c>
      <c r="BR179" s="30" t="s">
        <v>1633</v>
      </c>
      <c r="BS179" s="30" t="s">
        <v>1470</v>
      </c>
      <c r="BT179" s="30" t="s">
        <v>1470</v>
      </c>
      <c r="BU179" s="30" t="s">
        <v>1470</v>
      </c>
      <c r="BV179" s="30" t="s">
        <v>1470</v>
      </c>
      <c r="BW179" s="30" t="s">
        <v>1470</v>
      </c>
      <c r="BX179" s="30" t="s">
        <v>1470</v>
      </c>
    </row>
    <row r="180" spans="1:77" x14ac:dyDescent="0.2">
      <c r="A180" s="26">
        <v>26231613</v>
      </c>
      <c r="B180" s="31" t="str">
        <f t="shared" si="6"/>
        <v>C:\Users\jilma\OneDrive\Documentos\AGS\2016_BASE_031\Imagenes\26231613.tif</v>
      </c>
      <c r="C180" s="15" t="s">
        <v>422</v>
      </c>
      <c r="D180" s="15" t="s">
        <v>53</v>
      </c>
      <c r="E180" s="15" t="s">
        <v>844</v>
      </c>
      <c r="F180" s="15" t="s">
        <v>1437</v>
      </c>
      <c r="G180" s="15" t="s">
        <v>423</v>
      </c>
      <c r="H180" s="15" t="s">
        <v>1459</v>
      </c>
      <c r="I180" s="15" t="s">
        <v>756</v>
      </c>
      <c r="J180" s="15" t="s">
        <v>59</v>
      </c>
      <c r="K180" s="27">
        <v>4320</v>
      </c>
      <c r="L180" s="28">
        <v>41520</v>
      </c>
      <c r="M180" s="32">
        <f t="shared" si="5"/>
        <v>3.3666666666666667</v>
      </c>
      <c r="N180" s="15" t="s">
        <v>424</v>
      </c>
      <c r="O180" s="15" t="s">
        <v>61</v>
      </c>
      <c r="P180" s="15" t="s">
        <v>39</v>
      </c>
      <c r="Q180" s="28">
        <v>41621</v>
      </c>
      <c r="R180" s="15" t="s">
        <v>40</v>
      </c>
      <c r="S180" s="28" t="s">
        <v>41</v>
      </c>
      <c r="T180" s="28" t="s">
        <v>415</v>
      </c>
      <c r="U180" s="28">
        <v>42159</v>
      </c>
      <c r="V180" s="15" t="s">
        <v>425</v>
      </c>
      <c r="W180" s="26" t="s">
        <v>1388</v>
      </c>
      <c r="X180" s="15" t="s">
        <v>44</v>
      </c>
      <c r="Y180" s="15" t="s">
        <v>426</v>
      </c>
      <c r="Z180" s="29" t="s">
        <v>47</v>
      </c>
      <c r="AA180" s="15" t="s">
        <v>427</v>
      </c>
      <c r="AB180" s="15" t="s">
        <v>116</v>
      </c>
      <c r="AC180" s="15" t="s">
        <v>287</v>
      </c>
      <c r="AD180" s="15" t="s">
        <v>428</v>
      </c>
      <c r="AE180" s="26" t="s">
        <v>429</v>
      </c>
      <c r="AF180" s="15" t="s">
        <v>430</v>
      </c>
      <c r="AG180" s="15" t="s">
        <v>66</v>
      </c>
      <c r="AH180" s="15" t="s">
        <v>431</v>
      </c>
      <c r="AI180" s="15" t="s">
        <v>51</v>
      </c>
      <c r="AJ180" s="15" t="s">
        <v>52</v>
      </c>
      <c r="AK180" s="30" t="s">
        <v>1596</v>
      </c>
      <c r="AL180" s="30" t="s">
        <v>1629</v>
      </c>
      <c r="AM180" s="30" t="s">
        <v>1470</v>
      </c>
      <c r="AN180" s="30" t="s">
        <v>1442</v>
      </c>
      <c r="AO180" s="30" t="s">
        <v>1443</v>
      </c>
      <c r="AP180" s="30" t="s">
        <v>1470</v>
      </c>
      <c r="AQ180" s="30" t="s">
        <v>1470</v>
      </c>
      <c r="AR180" s="30" t="s">
        <v>1632</v>
      </c>
      <c r="AS180" s="30" t="s">
        <v>1470</v>
      </c>
      <c r="AT180" s="30" t="s">
        <v>1470</v>
      </c>
      <c r="AU180" s="30" t="s">
        <v>1633</v>
      </c>
      <c r="AV180" s="30" t="s">
        <v>1470</v>
      </c>
      <c r="AW180" s="30" t="s">
        <v>1470</v>
      </c>
      <c r="AX180" s="30" t="s">
        <v>1470</v>
      </c>
      <c r="AY180" s="30" t="s">
        <v>1470</v>
      </c>
      <c r="AZ180" s="30" t="s">
        <v>1470</v>
      </c>
      <c r="BA180" s="30" t="s">
        <v>1470</v>
      </c>
      <c r="BB180" s="30" t="s">
        <v>1470</v>
      </c>
      <c r="BC180" s="30" t="s">
        <v>1470</v>
      </c>
      <c r="BD180" s="30" t="s">
        <v>1470</v>
      </c>
      <c r="BE180" s="30" t="s">
        <v>1470</v>
      </c>
      <c r="BF180" s="30" t="s">
        <v>1470</v>
      </c>
      <c r="BG180" s="30" t="s">
        <v>1470</v>
      </c>
      <c r="BH180" s="30" t="s">
        <v>1470</v>
      </c>
      <c r="BI180" s="30" t="s">
        <v>1470</v>
      </c>
      <c r="BJ180" s="30" t="s">
        <v>1470</v>
      </c>
      <c r="BK180" s="30" t="s">
        <v>1470</v>
      </c>
      <c r="BL180" s="30" t="s">
        <v>1470</v>
      </c>
      <c r="BM180" s="30" t="s">
        <v>1470</v>
      </c>
      <c r="BN180" s="30" t="s">
        <v>1470</v>
      </c>
      <c r="BO180" s="30" t="s">
        <v>1470</v>
      </c>
      <c r="BP180" s="30" t="s">
        <v>1470</v>
      </c>
      <c r="BQ180" s="30" t="s">
        <v>1470</v>
      </c>
      <c r="BR180" s="30" t="s">
        <v>1470</v>
      </c>
      <c r="BS180" s="30" t="s">
        <v>1470</v>
      </c>
      <c r="BT180" s="30" t="s">
        <v>1470</v>
      </c>
      <c r="BU180" s="30" t="s">
        <v>1470</v>
      </c>
      <c r="BV180" s="30" t="s">
        <v>1470</v>
      </c>
      <c r="BW180" s="30" t="s">
        <v>1470</v>
      </c>
      <c r="BX180" s="30" t="s">
        <v>1470</v>
      </c>
    </row>
    <row r="181" spans="1:77" x14ac:dyDescent="0.2">
      <c r="A181" s="26">
        <v>107674760</v>
      </c>
      <c r="B181" s="31" t="str">
        <f t="shared" si="6"/>
        <v>C:\Users\jilma\OneDrive\Documentos\AGS\2016_BASE_031\Imagenes\107674760.tif</v>
      </c>
      <c r="C181" s="15" t="s">
        <v>432</v>
      </c>
      <c r="D181" s="15" t="s">
        <v>53</v>
      </c>
      <c r="E181" s="15" t="s">
        <v>844</v>
      </c>
      <c r="F181" s="15" t="s">
        <v>1437</v>
      </c>
      <c r="G181" s="15" t="s">
        <v>433</v>
      </c>
      <c r="H181" s="15" t="s">
        <v>1466</v>
      </c>
      <c r="I181" s="15" t="s">
        <v>756</v>
      </c>
      <c r="J181" s="15" t="s">
        <v>59</v>
      </c>
      <c r="K181" s="27">
        <v>64800</v>
      </c>
      <c r="L181" s="28">
        <v>41958</v>
      </c>
      <c r="M181" s="32">
        <f t="shared" si="5"/>
        <v>2.0333333333333332</v>
      </c>
      <c r="N181" s="15" t="s">
        <v>434</v>
      </c>
      <c r="O181" s="15" t="s">
        <v>61</v>
      </c>
      <c r="P181" s="15" t="s">
        <v>39</v>
      </c>
      <c r="Q181" s="28">
        <v>42019</v>
      </c>
      <c r="R181" s="15" t="s">
        <v>148</v>
      </c>
      <c r="S181" s="28" t="s">
        <v>156</v>
      </c>
      <c r="T181" s="28" t="s">
        <v>157</v>
      </c>
      <c r="U181" s="28">
        <v>42291</v>
      </c>
      <c r="V181" s="15" t="s">
        <v>158</v>
      </c>
      <c r="W181" s="26" t="s">
        <v>1379</v>
      </c>
      <c r="X181" s="15" t="s">
        <v>159</v>
      </c>
      <c r="Y181" s="15" t="s">
        <v>435</v>
      </c>
      <c r="Z181" s="29" t="s">
        <v>436</v>
      </c>
      <c r="AA181" s="15" t="s">
        <v>47</v>
      </c>
      <c r="AB181" s="15" t="s">
        <v>47</v>
      </c>
      <c r="AC181" s="15" t="s">
        <v>47</v>
      </c>
      <c r="AD181" s="15" t="s">
        <v>47</v>
      </c>
      <c r="AE181" s="26" t="s">
        <v>47</v>
      </c>
      <c r="AF181" s="15" t="s">
        <v>437</v>
      </c>
      <c r="AG181" s="15" t="s">
        <v>66</v>
      </c>
      <c r="AH181" s="15" t="s">
        <v>438</v>
      </c>
      <c r="AI181" s="15" t="s">
        <v>51</v>
      </c>
      <c r="AJ181" s="15" t="s">
        <v>52</v>
      </c>
      <c r="AK181" s="30" t="s">
        <v>1597</v>
      </c>
      <c r="AL181" s="30" t="s">
        <v>1629</v>
      </c>
      <c r="AM181" s="30" t="s">
        <v>1470</v>
      </c>
      <c r="AN181" s="30" t="s">
        <v>1442</v>
      </c>
      <c r="AO181" s="30" t="s">
        <v>1443</v>
      </c>
      <c r="AP181" s="30" t="s">
        <v>1470</v>
      </c>
      <c r="AQ181" s="30" t="s">
        <v>1470</v>
      </c>
      <c r="AR181" s="30" t="s">
        <v>1470</v>
      </c>
      <c r="AS181" s="30" t="s">
        <v>1470</v>
      </c>
      <c r="AT181" s="30" t="s">
        <v>1470</v>
      </c>
      <c r="AU181" s="30" t="s">
        <v>1470</v>
      </c>
      <c r="AV181" s="30" t="s">
        <v>1470</v>
      </c>
      <c r="AW181" s="30" t="s">
        <v>1470</v>
      </c>
      <c r="AX181" s="30" t="s">
        <v>1470</v>
      </c>
      <c r="AY181" s="30" t="s">
        <v>1470</v>
      </c>
      <c r="AZ181" s="30" t="s">
        <v>1470</v>
      </c>
      <c r="BA181" s="30" t="s">
        <v>1470</v>
      </c>
      <c r="BB181" s="30" t="s">
        <v>1633</v>
      </c>
      <c r="BC181" s="30" t="s">
        <v>1470</v>
      </c>
      <c r="BD181" s="30" t="s">
        <v>1470</v>
      </c>
      <c r="BE181" s="30" t="s">
        <v>1470</v>
      </c>
      <c r="BF181" s="30" t="s">
        <v>1470</v>
      </c>
      <c r="BG181" s="30" t="s">
        <v>1470</v>
      </c>
      <c r="BH181" s="30" t="s">
        <v>1470</v>
      </c>
      <c r="BI181" s="30" t="s">
        <v>1470</v>
      </c>
      <c r="BJ181" s="30" t="s">
        <v>1470</v>
      </c>
      <c r="BK181" s="30" t="s">
        <v>1470</v>
      </c>
      <c r="BL181" s="30" t="s">
        <v>1470</v>
      </c>
      <c r="BM181" s="30" t="s">
        <v>1470</v>
      </c>
      <c r="BN181" s="30" t="s">
        <v>1470</v>
      </c>
      <c r="BO181" s="30" t="s">
        <v>1470</v>
      </c>
      <c r="BP181" s="30" t="s">
        <v>1470</v>
      </c>
      <c r="BQ181" s="30" t="s">
        <v>1470</v>
      </c>
      <c r="BR181" s="30" t="s">
        <v>1470</v>
      </c>
      <c r="BS181" s="30" t="s">
        <v>1470</v>
      </c>
      <c r="BT181" s="30" t="s">
        <v>1470</v>
      </c>
      <c r="BU181" s="30" t="s">
        <v>1470</v>
      </c>
      <c r="BV181" s="30" t="s">
        <v>1470</v>
      </c>
      <c r="BW181" s="30" t="s">
        <v>1470</v>
      </c>
      <c r="BX181" s="30" t="s">
        <v>1470</v>
      </c>
    </row>
    <row r="182" spans="1:77" x14ac:dyDescent="0.2">
      <c r="A182" s="26">
        <v>107739661</v>
      </c>
      <c r="B182" s="31" t="str">
        <f t="shared" si="6"/>
        <v>C:\Users\jilma\OneDrive\Documentos\AGS\2016_BASE_031\Imagenes\107739661.tif</v>
      </c>
      <c r="C182" s="15" t="s">
        <v>154</v>
      </c>
      <c r="D182" s="15" t="s">
        <v>32</v>
      </c>
      <c r="E182" s="15" t="s">
        <v>844</v>
      </c>
      <c r="F182" s="15" t="s">
        <v>1437</v>
      </c>
      <c r="G182" s="15" t="s">
        <v>88</v>
      </c>
      <c r="H182" s="15" t="s">
        <v>1458</v>
      </c>
      <c r="I182" s="15" t="s">
        <v>756</v>
      </c>
      <c r="J182" s="15" t="s">
        <v>59</v>
      </c>
      <c r="K182" s="27">
        <v>43200</v>
      </c>
      <c r="L182" s="28">
        <v>41964</v>
      </c>
      <c r="M182" s="32">
        <f t="shared" si="5"/>
        <v>1.8333333333333333</v>
      </c>
      <c r="N182" s="15" t="s">
        <v>155</v>
      </c>
      <c r="O182" s="15" t="s">
        <v>61</v>
      </c>
      <c r="P182" s="15" t="s">
        <v>39</v>
      </c>
      <c r="Q182" s="28">
        <v>42019</v>
      </c>
      <c r="R182" s="15" t="s">
        <v>148</v>
      </c>
      <c r="S182" s="28" t="s">
        <v>156</v>
      </c>
      <c r="T182" s="28" t="s">
        <v>157</v>
      </c>
      <c r="U182" s="28">
        <v>42291</v>
      </c>
      <c r="V182" s="15" t="s">
        <v>158</v>
      </c>
      <c r="W182" s="26" t="s">
        <v>1379</v>
      </c>
      <c r="X182" s="15" t="s">
        <v>159</v>
      </c>
      <c r="Y182" s="15" t="s">
        <v>160</v>
      </c>
      <c r="Z182" s="29" t="s">
        <v>161</v>
      </c>
      <c r="AA182" s="15" t="s">
        <v>47</v>
      </c>
      <c r="AB182" s="15" t="s">
        <v>47</v>
      </c>
      <c r="AC182" s="15" t="s">
        <v>47</v>
      </c>
      <c r="AD182" s="15" t="s">
        <v>47</v>
      </c>
      <c r="AE182" s="26" t="s">
        <v>47</v>
      </c>
      <c r="AF182" s="15" t="s">
        <v>162</v>
      </c>
      <c r="AG182" s="15" t="s">
        <v>66</v>
      </c>
      <c r="AH182" s="15" t="s">
        <v>163</v>
      </c>
      <c r="AI182" s="15" t="s">
        <v>51</v>
      </c>
      <c r="AJ182" s="15" t="s">
        <v>52</v>
      </c>
      <c r="AK182" s="30" t="s">
        <v>1598</v>
      </c>
      <c r="AL182" s="30" t="s">
        <v>1629</v>
      </c>
      <c r="AM182" s="30" t="s">
        <v>1470</v>
      </c>
      <c r="AN182" s="30" t="s">
        <v>1442</v>
      </c>
      <c r="AO182" s="30" t="s">
        <v>1443</v>
      </c>
      <c r="AP182" s="30" t="s">
        <v>1470</v>
      </c>
      <c r="AQ182" s="30" t="s">
        <v>1470</v>
      </c>
      <c r="AR182" s="30" t="s">
        <v>1470</v>
      </c>
      <c r="AS182" s="30" t="s">
        <v>1470</v>
      </c>
      <c r="AT182" s="30" t="s">
        <v>1470</v>
      </c>
      <c r="AU182" s="30" t="s">
        <v>1470</v>
      </c>
      <c r="AV182" s="30" t="s">
        <v>1470</v>
      </c>
      <c r="AW182" s="30" t="s">
        <v>1470</v>
      </c>
      <c r="AX182" s="30" t="s">
        <v>1470</v>
      </c>
      <c r="AY182" s="30" t="s">
        <v>1470</v>
      </c>
      <c r="AZ182" s="30" t="s">
        <v>1470</v>
      </c>
      <c r="BA182" s="30" t="s">
        <v>1470</v>
      </c>
      <c r="BB182" s="30" t="s">
        <v>1633</v>
      </c>
      <c r="BC182" s="30" t="s">
        <v>1470</v>
      </c>
      <c r="BD182" s="30" t="s">
        <v>1470</v>
      </c>
      <c r="BE182" s="30" t="s">
        <v>1470</v>
      </c>
      <c r="BF182" s="30" t="s">
        <v>1470</v>
      </c>
      <c r="BG182" s="30" t="s">
        <v>1470</v>
      </c>
      <c r="BH182" s="30" t="s">
        <v>1470</v>
      </c>
      <c r="BI182" s="30" t="s">
        <v>1470</v>
      </c>
      <c r="BJ182" s="30" t="s">
        <v>1470</v>
      </c>
      <c r="BK182" s="30" t="s">
        <v>1470</v>
      </c>
      <c r="BL182" s="30" t="s">
        <v>1470</v>
      </c>
      <c r="BM182" s="30" t="s">
        <v>1470</v>
      </c>
      <c r="BN182" s="30" t="s">
        <v>1470</v>
      </c>
      <c r="BO182" s="30" t="s">
        <v>1470</v>
      </c>
      <c r="BP182" s="30" t="s">
        <v>1470</v>
      </c>
      <c r="BQ182" s="30" t="s">
        <v>1470</v>
      </c>
      <c r="BR182" s="30" t="s">
        <v>1470</v>
      </c>
      <c r="BS182" s="30" t="s">
        <v>1470</v>
      </c>
      <c r="BT182" s="30" t="s">
        <v>1470</v>
      </c>
      <c r="BU182" s="30" t="s">
        <v>1470</v>
      </c>
      <c r="BV182" s="30" t="s">
        <v>1470</v>
      </c>
      <c r="BW182" s="30" t="s">
        <v>1470</v>
      </c>
      <c r="BX182" s="30" t="s">
        <v>1470</v>
      </c>
    </row>
    <row r="183" spans="1:77" x14ac:dyDescent="0.2">
      <c r="A183" s="26">
        <v>110676820</v>
      </c>
      <c r="B183" s="31" t="str">
        <f t="shared" si="6"/>
        <v>C:\Users\jilma\OneDrive\Documentos\AGS\2016_BASE_031\Imagenes\110676820.tif</v>
      </c>
      <c r="C183" s="15" t="s">
        <v>1025</v>
      </c>
      <c r="D183" s="15" t="s">
        <v>32</v>
      </c>
      <c r="E183" s="15" t="s">
        <v>844</v>
      </c>
      <c r="F183" s="15" t="s">
        <v>1437</v>
      </c>
      <c r="G183" s="15" t="s">
        <v>309</v>
      </c>
      <c r="H183" s="15" t="s">
        <v>1458</v>
      </c>
      <c r="I183" s="15" t="s">
        <v>756</v>
      </c>
      <c r="J183" s="15" t="s">
        <v>59</v>
      </c>
      <c r="K183" s="27">
        <v>54000</v>
      </c>
      <c r="L183" s="28">
        <v>41965</v>
      </c>
      <c r="M183" s="32">
        <f t="shared" si="5"/>
        <v>6.8666666666666663</v>
      </c>
      <c r="N183" s="15" t="s">
        <v>1026</v>
      </c>
      <c r="O183" s="15" t="s">
        <v>61</v>
      </c>
      <c r="P183" s="15" t="s">
        <v>39</v>
      </c>
      <c r="Q183" s="28">
        <v>42171</v>
      </c>
      <c r="R183" s="15" t="s">
        <v>1027</v>
      </c>
      <c r="S183" s="28">
        <v>42250</v>
      </c>
      <c r="T183" s="28" t="s">
        <v>47</v>
      </c>
      <c r="U183" s="28" t="s">
        <v>47</v>
      </c>
      <c r="V183" s="15" t="s">
        <v>1028</v>
      </c>
      <c r="W183" s="26" t="s">
        <v>1414</v>
      </c>
      <c r="X183" s="15" t="s">
        <v>47</v>
      </c>
      <c r="Y183" s="15" t="s">
        <v>1029</v>
      </c>
      <c r="Z183" s="29" t="s">
        <v>47</v>
      </c>
      <c r="AA183" s="15" t="s">
        <v>929</v>
      </c>
      <c r="AB183" s="15" t="s">
        <v>116</v>
      </c>
      <c r="AC183" s="15" t="s">
        <v>287</v>
      </c>
      <c r="AD183" s="15" t="s">
        <v>1030</v>
      </c>
      <c r="AE183" s="26" t="s">
        <v>1031</v>
      </c>
      <c r="AF183" s="15" t="s">
        <v>1032</v>
      </c>
      <c r="AG183" s="15" t="s">
        <v>66</v>
      </c>
      <c r="AH183" s="15" t="s">
        <v>1033</v>
      </c>
      <c r="AI183" s="15" t="s">
        <v>51</v>
      </c>
      <c r="AJ183" s="15" t="s">
        <v>52</v>
      </c>
      <c r="AK183" s="30" t="s">
        <v>1599</v>
      </c>
      <c r="AL183" s="30" t="s">
        <v>1629</v>
      </c>
      <c r="AM183" s="30" t="s">
        <v>1470</v>
      </c>
      <c r="AN183" s="30" t="s">
        <v>1442</v>
      </c>
      <c r="AO183" s="30" t="s">
        <v>1443</v>
      </c>
      <c r="AP183" s="30" t="s">
        <v>1470</v>
      </c>
      <c r="AQ183" s="30" t="s">
        <v>1470</v>
      </c>
      <c r="AR183" s="30" t="s">
        <v>1470</v>
      </c>
      <c r="AS183" s="30" t="s">
        <v>1470</v>
      </c>
      <c r="AT183" s="30" t="s">
        <v>1470</v>
      </c>
      <c r="AU183" s="30" t="s">
        <v>1470</v>
      </c>
      <c r="AV183" s="30" t="s">
        <v>1470</v>
      </c>
      <c r="AW183" s="30" t="s">
        <v>1470</v>
      </c>
      <c r="AX183" s="30" t="s">
        <v>1470</v>
      </c>
      <c r="AY183" s="30" t="s">
        <v>1470</v>
      </c>
      <c r="AZ183" s="30" t="s">
        <v>1470</v>
      </c>
      <c r="BA183" s="30" t="s">
        <v>1470</v>
      </c>
      <c r="BB183" s="30" t="s">
        <v>1470</v>
      </c>
      <c r="BC183" s="30" t="s">
        <v>1470</v>
      </c>
      <c r="BD183" s="30" t="s">
        <v>1470</v>
      </c>
      <c r="BE183" s="30" t="s">
        <v>1470</v>
      </c>
      <c r="BF183" s="30" t="s">
        <v>1470</v>
      </c>
      <c r="BG183" s="30" t="s">
        <v>1470</v>
      </c>
      <c r="BH183" s="30" t="s">
        <v>1470</v>
      </c>
      <c r="BI183" s="30" t="s">
        <v>1470</v>
      </c>
      <c r="BJ183" s="30" t="s">
        <v>1470</v>
      </c>
      <c r="BK183" s="30" t="s">
        <v>1470</v>
      </c>
      <c r="BL183" s="30" t="s">
        <v>1470</v>
      </c>
      <c r="BM183" s="30" t="s">
        <v>1470</v>
      </c>
      <c r="BN183" s="30" t="s">
        <v>1470</v>
      </c>
      <c r="BO183" s="30" t="s">
        <v>1633</v>
      </c>
      <c r="BP183" s="30" t="s">
        <v>1470</v>
      </c>
      <c r="BQ183" s="30" t="s">
        <v>1470</v>
      </c>
      <c r="BR183" s="30" t="s">
        <v>1470</v>
      </c>
      <c r="BS183" s="30" t="s">
        <v>1470</v>
      </c>
      <c r="BT183" s="30" t="s">
        <v>1470</v>
      </c>
      <c r="BU183" s="30" t="s">
        <v>1470</v>
      </c>
      <c r="BV183" s="30" t="s">
        <v>1470</v>
      </c>
      <c r="BW183" s="30" t="s">
        <v>1470</v>
      </c>
      <c r="BX183" s="30" t="s">
        <v>1470</v>
      </c>
    </row>
    <row r="184" spans="1:77" x14ac:dyDescent="0.2">
      <c r="A184" s="26">
        <v>110676983</v>
      </c>
      <c r="B184" s="31" t="str">
        <f t="shared" si="6"/>
        <v>C:\Users\jilma\OneDrive\Documentos\AGS\2016_BASE_031\Imagenes\110676983.tif</v>
      </c>
      <c r="C184" s="15" t="s">
        <v>1034</v>
      </c>
      <c r="D184" s="15" t="s">
        <v>32</v>
      </c>
      <c r="E184" s="15" t="s">
        <v>844</v>
      </c>
      <c r="F184" s="15" t="s">
        <v>1437</v>
      </c>
      <c r="G184" s="15" t="s">
        <v>106</v>
      </c>
      <c r="H184" s="15" t="s">
        <v>1459</v>
      </c>
      <c r="I184" s="15" t="s">
        <v>756</v>
      </c>
      <c r="J184" s="15" t="s">
        <v>59</v>
      </c>
      <c r="K184" s="27">
        <v>6160</v>
      </c>
      <c r="L184" s="28">
        <v>41999</v>
      </c>
      <c r="M184" s="32">
        <f t="shared" si="5"/>
        <v>5.7333333333333334</v>
      </c>
      <c r="N184" s="15" t="s">
        <v>1035</v>
      </c>
      <c r="O184" s="15" t="s">
        <v>61</v>
      </c>
      <c r="P184" s="15" t="s">
        <v>39</v>
      </c>
      <c r="Q184" s="28">
        <v>42171</v>
      </c>
      <c r="R184" s="15" t="s">
        <v>1027</v>
      </c>
      <c r="S184" s="28">
        <v>42250</v>
      </c>
      <c r="T184" s="28" t="s">
        <v>47</v>
      </c>
      <c r="U184" s="28" t="s">
        <v>47</v>
      </c>
      <c r="V184" s="15" t="s">
        <v>536</v>
      </c>
      <c r="W184" s="26" t="s">
        <v>1410</v>
      </c>
      <c r="X184" s="15" t="s">
        <v>47</v>
      </c>
      <c r="Y184" s="15" t="s">
        <v>1036</v>
      </c>
      <c r="Z184" s="29" t="s">
        <v>47</v>
      </c>
      <c r="AA184" s="15" t="s">
        <v>194</v>
      </c>
      <c r="AB184" s="15" t="s">
        <v>116</v>
      </c>
      <c r="AC184" s="15" t="s">
        <v>99</v>
      </c>
      <c r="AD184" s="15" t="s">
        <v>1037</v>
      </c>
      <c r="AE184" s="26" t="s">
        <v>1038</v>
      </c>
      <c r="AF184" s="15" t="s">
        <v>1039</v>
      </c>
      <c r="AG184" s="15" t="s">
        <v>66</v>
      </c>
      <c r="AH184" s="15" t="s">
        <v>1040</v>
      </c>
      <c r="AI184" s="15" t="s">
        <v>51</v>
      </c>
      <c r="AJ184" s="15" t="s">
        <v>52</v>
      </c>
      <c r="AK184" s="30" t="s">
        <v>1600</v>
      </c>
      <c r="AL184" s="30" t="s">
        <v>1629</v>
      </c>
      <c r="AM184" s="30" t="s">
        <v>1470</v>
      </c>
      <c r="AN184" s="30" t="s">
        <v>1442</v>
      </c>
      <c r="AO184" s="30" t="s">
        <v>1443</v>
      </c>
      <c r="AP184" s="30" t="s">
        <v>1470</v>
      </c>
      <c r="AQ184" s="30" t="s">
        <v>1470</v>
      </c>
      <c r="AR184" s="30" t="s">
        <v>1470</v>
      </c>
      <c r="AS184" s="30" t="s">
        <v>1470</v>
      </c>
      <c r="AT184" s="30" t="s">
        <v>1470</v>
      </c>
      <c r="AU184" s="30" t="s">
        <v>1470</v>
      </c>
      <c r="AV184" s="30" t="s">
        <v>1470</v>
      </c>
      <c r="AW184" s="30" t="s">
        <v>1470</v>
      </c>
      <c r="AX184" s="30" t="s">
        <v>1470</v>
      </c>
      <c r="AY184" s="30" t="s">
        <v>1470</v>
      </c>
      <c r="AZ184" s="30" t="s">
        <v>1470</v>
      </c>
      <c r="BA184" s="30" t="s">
        <v>1470</v>
      </c>
      <c r="BB184" s="30" t="s">
        <v>1470</v>
      </c>
      <c r="BC184" s="30" t="s">
        <v>1470</v>
      </c>
      <c r="BD184" s="30" t="s">
        <v>1470</v>
      </c>
      <c r="BE184" s="30" t="s">
        <v>1470</v>
      </c>
      <c r="BF184" s="30" t="s">
        <v>1470</v>
      </c>
      <c r="BG184" s="30" t="s">
        <v>1470</v>
      </c>
      <c r="BH184" s="30" t="s">
        <v>1470</v>
      </c>
      <c r="BI184" s="30" t="s">
        <v>1470</v>
      </c>
      <c r="BJ184" s="30" t="s">
        <v>1470</v>
      </c>
      <c r="BK184" s="30" t="s">
        <v>1633</v>
      </c>
      <c r="BL184" s="30" t="s">
        <v>1470</v>
      </c>
      <c r="BM184" s="30" t="s">
        <v>1470</v>
      </c>
      <c r="BN184" s="30" t="s">
        <v>1470</v>
      </c>
      <c r="BO184" s="30" t="s">
        <v>1470</v>
      </c>
      <c r="BP184" s="30" t="s">
        <v>1470</v>
      </c>
      <c r="BQ184" s="30" t="s">
        <v>1470</v>
      </c>
      <c r="BR184" s="30" t="s">
        <v>1470</v>
      </c>
      <c r="BS184" s="30" t="s">
        <v>1470</v>
      </c>
      <c r="BT184" s="30" t="s">
        <v>1470</v>
      </c>
      <c r="BU184" s="30" t="s">
        <v>1470</v>
      </c>
      <c r="BV184" s="30" t="s">
        <v>1470</v>
      </c>
      <c r="BW184" s="30" t="s">
        <v>1470</v>
      </c>
      <c r="BX184" s="30" t="s">
        <v>1470</v>
      </c>
    </row>
    <row r="185" spans="1:77" x14ac:dyDescent="0.2">
      <c r="A185" s="26">
        <v>111329418</v>
      </c>
      <c r="B185" s="31" t="str">
        <f t="shared" si="6"/>
        <v>C:\Users\jilma\OneDrive\Documentos\AGS\2016_BASE_031\Imagenes\111329418.tif</v>
      </c>
      <c r="C185" s="15" t="s">
        <v>1041</v>
      </c>
      <c r="D185" s="15" t="s">
        <v>32</v>
      </c>
      <c r="E185" s="15" t="s">
        <v>844</v>
      </c>
      <c r="F185" s="15" t="s">
        <v>1437</v>
      </c>
      <c r="G185" s="15" t="s">
        <v>106</v>
      </c>
      <c r="H185" s="15" t="s">
        <v>1459</v>
      </c>
      <c r="I185" s="15" t="s">
        <v>845</v>
      </c>
      <c r="J185" s="15" t="s">
        <v>59</v>
      </c>
      <c r="K185" s="27">
        <v>30800</v>
      </c>
      <c r="L185" s="28">
        <v>42055</v>
      </c>
      <c r="M185" s="32">
        <f t="shared" si="5"/>
        <v>4.833333333333333</v>
      </c>
      <c r="N185" s="15" t="s">
        <v>1042</v>
      </c>
      <c r="O185" s="15" t="s">
        <v>61</v>
      </c>
      <c r="P185" s="15" t="s">
        <v>39</v>
      </c>
      <c r="Q185" s="28">
        <v>42200</v>
      </c>
      <c r="R185" s="15" t="s">
        <v>818</v>
      </c>
      <c r="S185" s="28">
        <v>42282</v>
      </c>
      <c r="T185" s="28" t="s">
        <v>1043</v>
      </c>
      <c r="U185" s="28">
        <v>42431</v>
      </c>
      <c r="V185" s="15" t="s">
        <v>1044</v>
      </c>
      <c r="W185" s="26" t="s">
        <v>1412</v>
      </c>
      <c r="X185" s="15" t="s">
        <v>1045</v>
      </c>
      <c r="Y185" s="15" t="s">
        <v>982</v>
      </c>
      <c r="Z185" s="29" t="s">
        <v>47</v>
      </c>
      <c r="AA185" s="15" t="s">
        <v>983</v>
      </c>
      <c r="AB185" s="15" t="s">
        <v>195</v>
      </c>
      <c r="AC185" s="15" t="s">
        <v>984</v>
      </c>
      <c r="AD185" s="15" t="s">
        <v>985</v>
      </c>
      <c r="AE185" s="26" t="s">
        <v>986</v>
      </c>
      <c r="AF185" s="15" t="s">
        <v>987</v>
      </c>
      <c r="AG185" s="15" t="s">
        <v>66</v>
      </c>
      <c r="AH185" s="15" t="s">
        <v>988</v>
      </c>
      <c r="AI185" s="15" t="s">
        <v>51</v>
      </c>
      <c r="AJ185" s="15" t="s">
        <v>52</v>
      </c>
      <c r="AK185" s="30" t="s">
        <v>1601</v>
      </c>
      <c r="AL185" s="30" t="s">
        <v>1629</v>
      </c>
      <c r="AM185" s="30" t="s">
        <v>1470</v>
      </c>
      <c r="AN185" s="30" t="s">
        <v>1442</v>
      </c>
      <c r="AO185" s="30" t="s">
        <v>1443</v>
      </c>
      <c r="AP185" s="30" t="s">
        <v>1470</v>
      </c>
      <c r="AQ185" s="30" t="s">
        <v>1470</v>
      </c>
      <c r="AR185" s="30" t="s">
        <v>1470</v>
      </c>
      <c r="AS185" s="30" t="s">
        <v>1470</v>
      </c>
      <c r="AT185" s="30" t="s">
        <v>1470</v>
      </c>
      <c r="AU185" s="30" t="s">
        <v>1470</v>
      </c>
      <c r="AV185" s="30" t="s">
        <v>1470</v>
      </c>
      <c r="AW185" s="30" t="s">
        <v>1470</v>
      </c>
      <c r="AX185" s="30" t="s">
        <v>1470</v>
      </c>
      <c r="AY185" s="30" t="s">
        <v>1470</v>
      </c>
      <c r="AZ185" s="30" t="s">
        <v>1470</v>
      </c>
      <c r="BA185" s="30" t="s">
        <v>1470</v>
      </c>
      <c r="BB185" s="30" t="s">
        <v>1470</v>
      </c>
      <c r="BC185" s="30" t="s">
        <v>1470</v>
      </c>
      <c r="BD185" s="30" t="s">
        <v>1470</v>
      </c>
      <c r="BE185" s="30" t="s">
        <v>1470</v>
      </c>
      <c r="BF185" s="30" t="s">
        <v>1470</v>
      </c>
      <c r="BG185" s="30" t="s">
        <v>1470</v>
      </c>
      <c r="BH185" s="30" t="s">
        <v>1470</v>
      </c>
      <c r="BI185" s="30" t="s">
        <v>1470</v>
      </c>
      <c r="BJ185" s="30" t="s">
        <v>1470</v>
      </c>
      <c r="BK185" s="30" t="s">
        <v>1470</v>
      </c>
      <c r="BL185" s="30" t="s">
        <v>1470</v>
      </c>
      <c r="BM185" s="30" t="s">
        <v>1632</v>
      </c>
      <c r="BN185" s="30" t="s">
        <v>1470</v>
      </c>
      <c r="BO185" s="30" t="s">
        <v>1470</v>
      </c>
      <c r="BP185" s="30" t="s">
        <v>1470</v>
      </c>
      <c r="BQ185" s="30" t="s">
        <v>1470</v>
      </c>
      <c r="BR185" s="30" t="s">
        <v>1470</v>
      </c>
      <c r="BS185" s="30" t="s">
        <v>1470</v>
      </c>
      <c r="BT185" s="30" t="s">
        <v>1470</v>
      </c>
      <c r="BU185" s="30" t="s">
        <v>1470</v>
      </c>
      <c r="BV185" s="30" t="s">
        <v>1470</v>
      </c>
      <c r="BW185" s="30" t="s">
        <v>1470</v>
      </c>
      <c r="BX185" s="30" t="s">
        <v>1470</v>
      </c>
    </row>
    <row r="186" spans="1:77" x14ac:dyDescent="0.2">
      <c r="A186" s="26">
        <v>103264321</v>
      </c>
      <c r="B186" s="31" t="str">
        <f t="shared" si="6"/>
        <v>C:\Users\jilma\OneDrive\Documentos\AGS\2016_BASE_031\Imagenes\103264321.tif</v>
      </c>
      <c r="C186" s="15" t="s">
        <v>1046</v>
      </c>
      <c r="D186" s="15" t="s">
        <v>32</v>
      </c>
      <c r="E186" s="15" t="s">
        <v>844</v>
      </c>
      <c r="F186" s="15" t="s">
        <v>1437</v>
      </c>
      <c r="G186" s="15" t="s">
        <v>88</v>
      </c>
      <c r="H186" s="15" t="s">
        <v>1458</v>
      </c>
      <c r="I186" s="15" t="s">
        <v>756</v>
      </c>
      <c r="J186" s="15" t="s">
        <v>59</v>
      </c>
      <c r="K186" s="27">
        <v>19200</v>
      </c>
      <c r="L186" s="28">
        <v>41674</v>
      </c>
      <c r="M186" s="32">
        <f t="shared" si="5"/>
        <v>4.2666666666666666</v>
      </c>
      <c r="N186" s="15" t="s">
        <v>1047</v>
      </c>
      <c r="O186" s="15" t="s">
        <v>61</v>
      </c>
      <c r="P186" s="15" t="s">
        <v>39</v>
      </c>
      <c r="Q186" s="28">
        <v>41802</v>
      </c>
      <c r="R186" s="15" t="s">
        <v>1048</v>
      </c>
      <c r="S186" s="28">
        <v>41894</v>
      </c>
      <c r="T186" s="28" t="s">
        <v>448</v>
      </c>
      <c r="U186" s="28">
        <v>42186</v>
      </c>
      <c r="V186" s="15" t="s">
        <v>1010</v>
      </c>
      <c r="W186" s="26" t="s">
        <v>1402</v>
      </c>
      <c r="X186" s="15" t="s">
        <v>112</v>
      </c>
      <c r="Y186" s="15" t="s">
        <v>1049</v>
      </c>
      <c r="Z186" s="29" t="s">
        <v>1050</v>
      </c>
      <c r="AA186" s="15" t="s">
        <v>47</v>
      </c>
      <c r="AB186" s="15" t="s">
        <v>47</v>
      </c>
      <c r="AC186" s="15" t="s">
        <v>47</v>
      </c>
      <c r="AD186" s="15" t="s">
        <v>47</v>
      </c>
      <c r="AE186" s="26" t="s">
        <v>47</v>
      </c>
      <c r="AF186" s="15" t="s">
        <v>1051</v>
      </c>
      <c r="AG186" s="15" t="s">
        <v>66</v>
      </c>
      <c r="AH186" s="15" t="s">
        <v>1052</v>
      </c>
      <c r="AI186" s="15" t="s">
        <v>51</v>
      </c>
      <c r="AJ186" s="15" t="s">
        <v>52</v>
      </c>
      <c r="AK186" s="30" t="s">
        <v>1602</v>
      </c>
      <c r="AL186" s="30" t="s">
        <v>1629</v>
      </c>
      <c r="AM186" s="30" t="s">
        <v>1470</v>
      </c>
      <c r="AN186" s="30" t="s">
        <v>1442</v>
      </c>
      <c r="AO186" s="30" t="s">
        <v>1443</v>
      </c>
      <c r="AP186" s="30" t="s">
        <v>1470</v>
      </c>
      <c r="AQ186" s="30" t="s">
        <v>1470</v>
      </c>
      <c r="AR186" s="30" t="s">
        <v>1470</v>
      </c>
      <c r="AS186" s="30" t="s">
        <v>1470</v>
      </c>
      <c r="AT186" s="30" t="s">
        <v>1470</v>
      </c>
      <c r="AU186" s="30" t="s">
        <v>1470</v>
      </c>
      <c r="AV186" s="30" t="s">
        <v>1470</v>
      </c>
      <c r="AW186" s="30" t="s">
        <v>1470</v>
      </c>
      <c r="AX186" s="30" t="s">
        <v>1470</v>
      </c>
      <c r="AY186" s="30" t="s">
        <v>1470</v>
      </c>
      <c r="AZ186" s="30" t="s">
        <v>1470</v>
      </c>
      <c r="BA186" s="30" t="s">
        <v>1470</v>
      </c>
      <c r="BB186" s="30" t="s">
        <v>1470</v>
      </c>
      <c r="BC186" s="30" t="s">
        <v>1633</v>
      </c>
      <c r="BD186" s="30" t="s">
        <v>1470</v>
      </c>
      <c r="BE186" s="30" t="s">
        <v>1470</v>
      </c>
      <c r="BF186" s="30" t="s">
        <v>1470</v>
      </c>
      <c r="BG186" s="30" t="s">
        <v>1470</v>
      </c>
      <c r="BH186" s="30" t="s">
        <v>1470</v>
      </c>
      <c r="BI186" s="30" t="s">
        <v>1470</v>
      </c>
      <c r="BJ186" s="30" t="s">
        <v>1470</v>
      </c>
      <c r="BK186" s="30" t="s">
        <v>1470</v>
      </c>
      <c r="BL186" s="30" t="s">
        <v>1470</v>
      </c>
      <c r="BM186" s="30" t="s">
        <v>1470</v>
      </c>
      <c r="BN186" s="30" t="s">
        <v>1470</v>
      </c>
      <c r="BO186" s="30" t="s">
        <v>1470</v>
      </c>
      <c r="BP186" s="30" t="s">
        <v>1470</v>
      </c>
      <c r="BQ186" s="30" t="s">
        <v>1470</v>
      </c>
      <c r="BR186" s="30" t="s">
        <v>1470</v>
      </c>
      <c r="BS186" s="30" t="s">
        <v>1470</v>
      </c>
      <c r="BT186" s="30" t="s">
        <v>1470</v>
      </c>
      <c r="BU186" s="30" t="s">
        <v>1470</v>
      </c>
      <c r="BV186" s="30" t="s">
        <v>1470</v>
      </c>
      <c r="BW186" s="30" t="s">
        <v>1470</v>
      </c>
      <c r="BX186" s="30" t="s">
        <v>1470</v>
      </c>
    </row>
    <row r="187" spans="1:77" x14ac:dyDescent="0.2">
      <c r="A187" s="26">
        <v>103485484</v>
      </c>
      <c r="B187" s="31" t="str">
        <f t="shared" si="6"/>
        <v>C:\Users\jilma\OneDrive\Documentos\AGS\2016_BASE_031\Imagenes\103485484.tif</v>
      </c>
      <c r="C187" s="15" t="s">
        <v>1053</v>
      </c>
      <c r="D187" s="15" t="s">
        <v>32</v>
      </c>
      <c r="E187" s="15" t="s">
        <v>844</v>
      </c>
      <c r="F187" s="15" t="s">
        <v>1437</v>
      </c>
      <c r="G187" s="15" t="s">
        <v>88</v>
      </c>
      <c r="H187" s="15" t="s">
        <v>1458</v>
      </c>
      <c r="I187" s="15" t="s">
        <v>756</v>
      </c>
      <c r="J187" s="15" t="s">
        <v>59</v>
      </c>
      <c r="K187" s="27">
        <v>8640</v>
      </c>
      <c r="L187" s="28">
        <v>41724</v>
      </c>
      <c r="M187" s="32">
        <f t="shared" si="5"/>
        <v>2.7333333333333334</v>
      </c>
      <c r="N187" s="15" t="s">
        <v>1054</v>
      </c>
      <c r="O187" s="15" t="s">
        <v>61</v>
      </c>
      <c r="P187" s="15" t="s">
        <v>39</v>
      </c>
      <c r="Q187" s="28">
        <v>41806</v>
      </c>
      <c r="R187" s="15" t="s">
        <v>1048</v>
      </c>
      <c r="S187" s="28">
        <v>41894</v>
      </c>
      <c r="T187" s="28" t="s">
        <v>1055</v>
      </c>
      <c r="U187" s="28">
        <v>42186</v>
      </c>
      <c r="V187" s="15" t="s">
        <v>158</v>
      </c>
      <c r="W187" s="26" t="s">
        <v>1379</v>
      </c>
      <c r="X187" s="15" t="s">
        <v>112</v>
      </c>
      <c r="Y187" s="15" t="s">
        <v>1056</v>
      </c>
      <c r="Z187" s="29" t="s">
        <v>1057</v>
      </c>
      <c r="AA187" s="15" t="s">
        <v>47</v>
      </c>
      <c r="AB187" s="15" t="s">
        <v>47</v>
      </c>
      <c r="AC187" s="15" t="s">
        <v>47</v>
      </c>
      <c r="AD187" s="15" t="s">
        <v>47</v>
      </c>
      <c r="AE187" s="26" t="s">
        <v>47</v>
      </c>
      <c r="AF187" s="15" t="s">
        <v>1058</v>
      </c>
      <c r="AG187" s="15" t="s">
        <v>66</v>
      </c>
      <c r="AH187" s="15" t="s">
        <v>1059</v>
      </c>
      <c r="AI187" s="15" t="s">
        <v>51</v>
      </c>
      <c r="AJ187" s="15" t="s">
        <v>52</v>
      </c>
      <c r="AK187" s="30" t="s">
        <v>1603</v>
      </c>
      <c r="AL187" s="30" t="s">
        <v>1629</v>
      </c>
      <c r="AM187" s="30" t="s">
        <v>1470</v>
      </c>
      <c r="AN187" s="30" t="s">
        <v>1442</v>
      </c>
      <c r="AO187" s="30" t="s">
        <v>1443</v>
      </c>
      <c r="AP187" s="30" t="s">
        <v>1470</v>
      </c>
      <c r="AQ187" s="30" t="s">
        <v>1470</v>
      </c>
      <c r="AR187" s="30" t="s">
        <v>1470</v>
      </c>
      <c r="AS187" s="30" t="s">
        <v>1470</v>
      </c>
      <c r="AT187" s="30" t="s">
        <v>1470</v>
      </c>
      <c r="AU187" s="30" t="s">
        <v>1470</v>
      </c>
      <c r="AV187" s="30" t="s">
        <v>1470</v>
      </c>
      <c r="AW187" s="30" t="s">
        <v>1470</v>
      </c>
      <c r="AX187" s="30" t="s">
        <v>1470</v>
      </c>
      <c r="AY187" s="30" t="s">
        <v>1470</v>
      </c>
      <c r="AZ187" s="30" t="s">
        <v>1470</v>
      </c>
      <c r="BA187" s="30" t="s">
        <v>1470</v>
      </c>
      <c r="BB187" s="30" t="s">
        <v>1633</v>
      </c>
      <c r="BC187" s="30" t="s">
        <v>1470</v>
      </c>
      <c r="BD187" s="30" t="s">
        <v>1470</v>
      </c>
      <c r="BE187" s="30" t="s">
        <v>1470</v>
      </c>
      <c r="BF187" s="30" t="s">
        <v>1470</v>
      </c>
      <c r="BG187" s="30" t="s">
        <v>1470</v>
      </c>
      <c r="BH187" s="30" t="s">
        <v>1470</v>
      </c>
      <c r="BI187" s="30" t="s">
        <v>1470</v>
      </c>
      <c r="BJ187" s="30" t="s">
        <v>1470</v>
      </c>
      <c r="BK187" s="30" t="s">
        <v>1470</v>
      </c>
      <c r="BL187" s="30" t="s">
        <v>1470</v>
      </c>
      <c r="BM187" s="30" t="s">
        <v>1470</v>
      </c>
      <c r="BN187" s="30" t="s">
        <v>1470</v>
      </c>
      <c r="BO187" s="30" t="s">
        <v>1470</v>
      </c>
      <c r="BP187" s="30" t="s">
        <v>1470</v>
      </c>
      <c r="BQ187" s="30" t="s">
        <v>1470</v>
      </c>
      <c r="BR187" s="30" t="s">
        <v>1470</v>
      </c>
      <c r="BS187" s="30" t="s">
        <v>1470</v>
      </c>
      <c r="BT187" s="30" t="s">
        <v>1470</v>
      </c>
      <c r="BU187" s="30" t="s">
        <v>1470</v>
      </c>
      <c r="BV187" s="30" t="s">
        <v>1470</v>
      </c>
      <c r="BW187" s="30" t="s">
        <v>1470</v>
      </c>
      <c r="BX187" s="30" t="s">
        <v>1470</v>
      </c>
    </row>
    <row r="188" spans="1:77" x14ac:dyDescent="0.2">
      <c r="A188" s="26">
        <v>101274635</v>
      </c>
      <c r="B188" s="31" t="str">
        <f t="shared" si="6"/>
        <v>C:\Users\jilma\OneDrive\Documentos\AGS\2016_BASE_031\Imagenes\101274635.tif</v>
      </c>
      <c r="C188" s="15" t="s">
        <v>1060</v>
      </c>
      <c r="D188" s="15" t="s">
        <v>32</v>
      </c>
      <c r="E188" s="15" t="s">
        <v>844</v>
      </c>
      <c r="F188" s="15" t="s">
        <v>1437</v>
      </c>
      <c r="G188" s="15" t="s">
        <v>106</v>
      </c>
      <c r="H188" s="15" t="s">
        <v>1459</v>
      </c>
      <c r="I188" s="15" t="s">
        <v>756</v>
      </c>
      <c r="J188" s="15" t="s">
        <v>59</v>
      </c>
      <c r="K188" s="27">
        <v>4320</v>
      </c>
      <c r="L188" s="28">
        <v>41446</v>
      </c>
      <c r="M188" s="32">
        <f t="shared" si="5"/>
        <v>8.7666666666666675</v>
      </c>
      <c r="N188" s="15" t="s">
        <v>1061</v>
      </c>
      <c r="O188" s="15" t="s">
        <v>61</v>
      </c>
      <c r="P188" s="15" t="s">
        <v>39</v>
      </c>
      <c r="Q188" s="28">
        <v>41709</v>
      </c>
      <c r="R188" s="15" t="s">
        <v>827</v>
      </c>
      <c r="S188" s="28">
        <v>41837</v>
      </c>
      <c r="T188" s="28" t="s">
        <v>493</v>
      </c>
      <c r="U188" s="28">
        <v>42186</v>
      </c>
      <c r="V188" s="15" t="s">
        <v>158</v>
      </c>
      <c r="W188" s="26" t="s">
        <v>1379</v>
      </c>
      <c r="X188" s="15" t="s">
        <v>112</v>
      </c>
      <c r="Y188" s="15" t="s">
        <v>1062</v>
      </c>
      <c r="Z188" s="29" t="s">
        <v>1063</v>
      </c>
      <c r="AA188" s="15" t="s">
        <v>47</v>
      </c>
      <c r="AB188" s="15" t="s">
        <v>47</v>
      </c>
      <c r="AC188" s="15" t="s">
        <v>47</v>
      </c>
      <c r="AD188" s="15" t="s">
        <v>47</v>
      </c>
      <c r="AE188" s="26" t="s">
        <v>47</v>
      </c>
      <c r="AF188" s="15" t="s">
        <v>1064</v>
      </c>
      <c r="AG188" s="15" t="s">
        <v>66</v>
      </c>
      <c r="AH188" s="15" t="s">
        <v>1065</v>
      </c>
      <c r="AI188" s="15" t="s">
        <v>51</v>
      </c>
      <c r="AJ188" s="15" t="s">
        <v>52</v>
      </c>
      <c r="AK188" s="30" t="s">
        <v>1604</v>
      </c>
      <c r="AL188" s="30" t="s">
        <v>1629</v>
      </c>
      <c r="AM188" s="30" t="s">
        <v>1470</v>
      </c>
      <c r="AN188" s="30" t="s">
        <v>1442</v>
      </c>
      <c r="AO188" s="30" t="s">
        <v>1443</v>
      </c>
      <c r="AP188" s="30" t="s">
        <v>1470</v>
      </c>
      <c r="AQ188" s="30" t="s">
        <v>1470</v>
      </c>
      <c r="AR188" s="30" t="s">
        <v>1470</v>
      </c>
      <c r="AS188" s="30" t="s">
        <v>1470</v>
      </c>
      <c r="AT188" s="30" t="s">
        <v>1470</v>
      </c>
      <c r="AU188" s="30" t="s">
        <v>1470</v>
      </c>
      <c r="AV188" s="30" t="s">
        <v>1470</v>
      </c>
      <c r="AW188" s="30" t="s">
        <v>1470</v>
      </c>
      <c r="AX188" s="30" t="s">
        <v>1470</v>
      </c>
      <c r="AY188" s="30" t="s">
        <v>1470</v>
      </c>
      <c r="AZ188" s="30" t="s">
        <v>1470</v>
      </c>
      <c r="BA188" s="30" t="s">
        <v>1470</v>
      </c>
      <c r="BB188" s="30" t="s">
        <v>1633</v>
      </c>
      <c r="BC188" s="30" t="s">
        <v>1470</v>
      </c>
      <c r="BD188" s="30" t="s">
        <v>1470</v>
      </c>
      <c r="BE188" s="30" t="s">
        <v>1470</v>
      </c>
      <c r="BF188" s="30" t="s">
        <v>1470</v>
      </c>
      <c r="BG188" s="30" t="s">
        <v>1470</v>
      </c>
      <c r="BH188" s="30" t="s">
        <v>1470</v>
      </c>
      <c r="BI188" s="30" t="s">
        <v>1470</v>
      </c>
      <c r="BJ188" s="30" t="s">
        <v>1470</v>
      </c>
      <c r="BK188" s="30" t="s">
        <v>1470</v>
      </c>
      <c r="BL188" s="30" t="s">
        <v>1470</v>
      </c>
      <c r="BM188" s="30" t="s">
        <v>1470</v>
      </c>
      <c r="BN188" s="30" t="s">
        <v>1470</v>
      </c>
      <c r="BO188" s="30" t="s">
        <v>1470</v>
      </c>
      <c r="BP188" s="30" t="s">
        <v>1470</v>
      </c>
      <c r="BQ188" s="30" t="s">
        <v>1470</v>
      </c>
      <c r="BR188" s="30" t="s">
        <v>1470</v>
      </c>
      <c r="BS188" s="30" t="s">
        <v>1470</v>
      </c>
      <c r="BT188" s="30" t="s">
        <v>1470</v>
      </c>
      <c r="BU188" s="30" t="s">
        <v>1470</v>
      </c>
      <c r="BV188" s="30" t="s">
        <v>1470</v>
      </c>
      <c r="BW188" s="30" t="s">
        <v>1470</v>
      </c>
      <c r="BX188" s="30" t="s">
        <v>1470</v>
      </c>
    </row>
    <row r="189" spans="1:77" x14ac:dyDescent="0.2">
      <c r="A189" s="26">
        <v>101561969</v>
      </c>
      <c r="B189" s="31" t="str">
        <f t="shared" si="6"/>
        <v>C:\Users\jilma\OneDrive\Documentos\AGS\2016_BASE_031\Imagenes\101561969.tif</v>
      </c>
      <c r="C189" s="15" t="s">
        <v>1066</v>
      </c>
      <c r="D189" s="15" t="s">
        <v>32</v>
      </c>
      <c r="E189" s="15" t="s">
        <v>844</v>
      </c>
      <c r="F189" s="15" t="s">
        <v>1437</v>
      </c>
      <c r="G189" s="15" t="s">
        <v>88</v>
      </c>
      <c r="H189" s="15" t="s">
        <v>1458</v>
      </c>
      <c r="I189" s="15" t="s">
        <v>756</v>
      </c>
      <c r="J189" s="15" t="s">
        <v>59</v>
      </c>
      <c r="K189" s="27">
        <v>4320</v>
      </c>
      <c r="L189" s="28">
        <v>41643</v>
      </c>
      <c r="M189" s="32">
        <f t="shared" si="5"/>
        <v>2.4</v>
      </c>
      <c r="N189" s="15" t="s">
        <v>1067</v>
      </c>
      <c r="O189" s="15" t="s">
        <v>61</v>
      </c>
      <c r="P189" s="15" t="s">
        <v>39</v>
      </c>
      <c r="Q189" s="28">
        <v>41715</v>
      </c>
      <c r="R189" s="15" t="s">
        <v>827</v>
      </c>
      <c r="S189" s="28">
        <v>41837</v>
      </c>
      <c r="T189" s="28" t="s">
        <v>769</v>
      </c>
      <c r="U189" s="28">
        <v>42186</v>
      </c>
      <c r="V189" s="15" t="s">
        <v>1068</v>
      </c>
      <c r="W189" s="26" t="s">
        <v>1400</v>
      </c>
      <c r="X189" s="15" t="s">
        <v>112</v>
      </c>
      <c r="Y189" s="15" t="s">
        <v>1069</v>
      </c>
      <c r="Z189" s="29" t="s">
        <v>1070</v>
      </c>
      <c r="AA189" s="15" t="s">
        <v>47</v>
      </c>
      <c r="AB189" s="15" t="s">
        <v>47</v>
      </c>
      <c r="AC189" s="15" t="s">
        <v>47</v>
      </c>
      <c r="AD189" s="15" t="s">
        <v>47</v>
      </c>
      <c r="AE189" s="26" t="s">
        <v>47</v>
      </c>
      <c r="AF189" s="15" t="s">
        <v>1071</v>
      </c>
      <c r="AG189" s="15" t="s">
        <v>66</v>
      </c>
      <c r="AH189" s="15" t="s">
        <v>1072</v>
      </c>
      <c r="AI189" s="15" t="s">
        <v>51</v>
      </c>
      <c r="AJ189" s="15" t="s">
        <v>52</v>
      </c>
      <c r="AK189" s="30" t="s">
        <v>1605</v>
      </c>
      <c r="AL189" s="30" t="s">
        <v>1629</v>
      </c>
      <c r="AM189" s="30" t="s">
        <v>1470</v>
      </c>
      <c r="AN189" s="30" t="s">
        <v>1442</v>
      </c>
      <c r="AO189" s="30" t="s">
        <v>1443</v>
      </c>
      <c r="AP189" s="30" t="s">
        <v>1470</v>
      </c>
      <c r="AQ189" s="30" t="s">
        <v>1470</v>
      </c>
      <c r="AR189" s="30" t="s">
        <v>1470</v>
      </c>
      <c r="AS189" s="30" t="s">
        <v>1470</v>
      </c>
      <c r="AT189" s="30" t="s">
        <v>1470</v>
      </c>
      <c r="AU189" s="30" t="s">
        <v>1470</v>
      </c>
      <c r="AV189" s="30" t="s">
        <v>1470</v>
      </c>
      <c r="AW189" s="30" t="s">
        <v>1470</v>
      </c>
      <c r="AX189" s="30" t="s">
        <v>1470</v>
      </c>
      <c r="AY189" s="30" t="s">
        <v>1470</v>
      </c>
      <c r="AZ189" s="30" t="s">
        <v>1470</v>
      </c>
      <c r="BA189" s="30" t="s">
        <v>1470</v>
      </c>
      <c r="BB189" s="30" t="s">
        <v>1633</v>
      </c>
      <c r="BC189" s="30" t="s">
        <v>1470</v>
      </c>
      <c r="BD189" s="30" t="s">
        <v>1470</v>
      </c>
      <c r="BE189" s="30" t="s">
        <v>1470</v>
      </c>
      <c r="BF189" s="30" t="s">
        <v>1470</v>
      </c>
      <c r="BG189" s="30" t="s">
        <v>1470</v>
      </c>
      <c r="BH189" s="30" t="s">
        <v>1470</v>
      </c>
      <c r="BI189" s="30" t="s">
        <v>1470</v>
      </c>
      <c r="BJ189" s="30" t="s">
        <v>1470</v>
      </c>
      <c r="BK189" s="30" t="s">
        <v>1470</v>
      </c>
      <c r="BL189" s="30" t="s">
        <v>1470</v>
      </c>
      <c r="BM189" s="30" t="s">
        <v>1470</v>
      </c>
      <c r="BN189" s="30" t="s">
        <v>1470</v>
      </c>
      <c r="BO189" s="30" t="s">
        <v>1470</v>
      </c>
      <c r="BP189" s="30" t="s">
        <v>1470</v>
      </c>
      <c r="BQ189" s="30" t="s">
        <v>1470</v>
      </c>
      <c r="BR189" s="30" t="s">
        <v>1470</v>
      </c>
      <c r="BS189" s="30" t="s">
        <v>1470</v>
      </c>
      <c r="BT189" s="30" t="s">
        <v>1470</v>
      </c>
      <c r="BU189" s="30" t="s">
        <v>1470</v>
      </c>
      <c r="BV189" s="30" t="s">
        <v>1470</v>
      </c>
      <c r="BW189" s="30" t="s">
        <v>1633</v>
      </c>
      <c r="BX189" s="30" t="s">
        <v>1470</v>
      </c>
    </row>
    <row r="190" spans="1:77" x14ac:dyDescent="0.2">
      <c r="A190" s="26">
        <v>104563984</v>
      </c>
      <c r="B190" s="31" t="str">
        <f t="shared" si="6"/>
        <v>C:\Users\jilma\OneDrive\Documentos\AGS\2016_BASE_031\Imagenes\104563984.tif</v>
      </c>
      <c r="C190" s="15" t="s">
        <v>1073</v>
      </c>
      <c r="D190" s="15" t="s">
        <v>53</v>
      </c>
      <c r="E190" s="15" t="s">
        <v>844</v>
      </c>
      <c r="F190" s="15" t="s">
        <v>1437</v>
      </c>
      <c r="G190" s="15" t="s">
        <v>106</v>
      </c>
      <c r="H190" s="15" t="s">
        <v>1459</v>
      </c>
      <c r="I190" s="15" t="s">
        <v>756</v>
      </c>
      <c r="J190" s="15" t="s">
        <v>59</v>
      </c>
      <c r="K190" s="27">
        <v>17280</v>
      </c>
      <c r="L190" s="28">
        <v>41748</v>
      </c>
      <c r="M190" s="32">
        <f t="shared" si="5"/>
        <v>3.9333333333333331</v>
      </c>
      <c r="N190" s="15" t="s">
        <v>1074</v>
      </c>
      <c r="O190" s="15" t="s">
        <v>61</v>
      </c>
      <c r="P190" s="15" t="s">
        <v>39</v>
      </c>
      <c r="Q190" s="28">
        <v>41866</v>
      </c>
      <c r="R190" s="15" t="s">
        <v>1075</v>
      </c>
      <c r="S190" s="28">
        <v>41935</v>
      </c>
      <c r="T190" s="28" t="s">
        <v>208</v>
      </c>
      <c r="U190" s="28">
        <v>42186</v>
      </c>
      <c r="V190" s="15" t="s">
        <v>1076</v>
      </c>
      <c r="W190" s="26" t="s">
        <v>1392</v>
      </c>
      <c r="X190" s="15" t="s">
        <v>112</v>
      </c>
      <c r="Y190" s="15" t="s">
        <v>218</v>
      </c>
      <c r="Z190" s="29" t="s">
        <v>47</v>
      </c>
      <c r="AA190" s="15" t="s">
        <v>219</v>
      </c>
      <c r="AB190" s="15" t="s">
        <v>195</v>
      </c>
      <c r="AC190" s="15" t="s">
        <v>287</v>
      </c>
      <c r="AD190" s="15" t="s">
        <v>220</v>
      </c>
      <c r="AE190" s="26" t="s">
        <v>1077</v>
      </c>
      <c r="AF190" s="15" t="s">
        <v>222</v>
      </c>
      <c r="AG190" s="15" t="s">
        <v>66</v>
      </c>
      <c r="AH190" s="15" t="s">
        <v>223</v>
      </c>
      <c r="AI190" s="15" t="s">
        <v>51</v>
      </c>
      <c r="AJ190" s="15" t="s">
        <v>52</v>
      </c>
      <c r="AK190" s="30" t="s">
        <v>1606</v>
      </c>
      <c r="AL190" s="30" t="s">
        <v>1629</v>
      </c>
      <c r="AM190" s="30" t="s">
        <v>1470</v>
      </c>
      <c r="AN190" s="30" t="s">
        <v>1442</v>
      </c>
      <c r="AO190" s="30" t="s">
        <v>1443</v>
      </c>
      <c r="AP190" s="30" t="s">
        <v>1470</v>
      </c>
      <c r="AQ190" s="30" t="s">
        <v>1470</v>
      </c>
      <c r="AR190" s="30" t="s">
        <v>1470</v>
      </c>
      <c r="AS190" s="30" t="s">
        <v>1470</v>
      </c>
      <c r="AT190" s="30" t="s">
        <v>1470</v>
      </c>
      <c r="AU190" s="30" t="s">
        <v>1470</v>
      </c>
      <c r="AV190" s="30" t="s">
        <v>1470</v>
      </c>
      <c r="AW190" s="30" t="s">
        <v>1632</v>
      </c>
      <c r="AX190" s="30" t="s">
        <v>1470</v>
      </c>
      <c r="AY190" s="30" t="s">
        <v>1470</v>
      </c>
      <c r="AZ190" s="30" t="s">
        <v>1470</v>
      </c>
      <c r="BA190" s="30" t="s">
        <v>1470</v>
      </c>
      <c r="BB190" s="30" t="s">
        <v>1633</v>
      </c>
      <c r="BC190" s="30" t="s">
        <v>1470</v>
      </c>
      <c r="BD190" s="30" t="s">
        <v>1470</v>
      </c>
      <c r="BE190" s="30" t="s">
        <v>1470</v>
      </c>
      <c r="BF190" s="30" t="s">
        <v>1470</v>
      </c>
      <c r="BG190" s="30" t="s">
        <v>1470</v>
      </c>
      <c r="BH190" s="30" t="s">
        <v>1470</v>
      </c>
      <c r="BI190" s="30" t="s">
        <v>1470</v>
      </c>
      <c r="BJ190" s="30" t="s">
        <v>1470</v>
      </c>
      <c r="BK190" s="30" t="s">
        <v>1470</v>
      </c>
      <c r="BL190" s="30" t="s">
        <v>1470</v>
      </c>
      <c r="BM190" s="30" t="s">
        <v>1470</v>
      </c>
      <c r="BN190" s="30" t="s">
        <v>1470</v>
      </c>
      <c r="BO190" s="30" t="s">
        <v>1470</v>
      </c>
      <c r="BP190" s="30" t="s">
        <v>1470</v>
      </c>
      <c r="BQ190" s="30" t="s">
        <v>1470</v>
      </c>
      <c r="BR190" s="30" t="s">
        <v>1470</v>
      </c>
      <c r="BS190" s="30" t="s">
        <v>1470</v>
      </c>
      <c r="BT190" s="30" t="s">
        <v>1470</v>
      </c>
      <c r="BU190" s="30" t="s">
        <v>1470</v>
      </c>
      <c r="BV190" s="30" t="s">
        <v>1470</v>
      </c>
      <c r="BW190" s="30" t="s">
        <v>1470</v>
      </c>
      <c r="BX190" s="30" t="s">
        <v>1470</v>
      </c>
    </row>
    <row r="191" spans="1:77" x14ac:dyDescent="0.2">
      <c r="A191" s="26">
        <v>104227089</v>
      </c>
      <c r="B191" s="31" t="str">
        <f t="shared" si="6"/>
        <v>C:\Users\jilma\OneDrive\Documentos\AGS\2016_BASE_031\Imagenes\104227089.tif</v>
      </c>
      <c r="C191" s="15" t="s">
        <v>1078</v>
      </c>
      <c r="D191" s="15" t="s">
        <v>32</v>
      </c>
      <c r="E191" s="15" t="s">
        <v>844</v>
      </c>
      <c r="F191" s="15" t="s">
        <v>1437</v>
      </c>
      <c r="G191" s="15" t="s">
        <v>88</v>
      </c>
      <c r="H191" s="15" t="s">
        <v>1458</v>
      </c>
      <c r="I191" s="15" t="s">
        <v>756</v>
      </c>
      <c r="J191" s="15" t="s">
        <v>59</v>
      </c>
      <c r="K191" s="27">
        <v>21600</v>
      </c>
      <c r="L191" s="28">
        <v>41787</v>
      </c>
      <c r="M191" s="32">
        <f t="shared" si="5"/>
        <v>2.5666666666666669</v>
      </c>
      <c r="N191" s="15" t="s">
        <v>1079</v>
      </c>
      <c r="O191" s="15" t="s">
        <v>61</v>
      </c>
      <c r="P191" s="15" t="s">
        <v>39</v>
      </c>
      <c r="Q191" s="28">
        <v>41864</v>
      </c>
      <c r="R191" s="15" t="s">
        <v>1075</v>
      </c>
      <c r="S191" s="28">
        <v>41935</v>
      </c>
      <c r="T191" s="28" t="s">
        <v>208</v>
      </c>
      <c r="U191" s="28">
        <v>42186</v>
      </c>
      <c r="V191" s="15" t="s">
        <v>1010</v>
      </c>
      <c r="W191" s="26" t="s">
        <v>1402</v>
      </c>
      <c r="X191" s="15" t="s">
        <v>112</v>
      </c>
      <c r="Y191" s="15" t="s">
        <v>1049</v>
      </c>
      <c r="Z191" s="29" t="s">
        <v>1050</v>
      </c>
      <c r="AA191" s="15" t="s">
        <v>47</v>
      </c>
      <c r="AB191" s="15" t="s">
        <v>47</v>
      </c>
      <c r="AC191" s="15" t="s">
        <v>47</v>
      </c>
      <c r="AD191" s="15" t="s">
        <v>47</v>
      </c>
      <c r="AE191" s="26" t="s">
        <v>47</v>
      </c>
      <c r="AF191" s="15" t="s">
        <v>1051</v>
      </c>
      <c r="AG191" s="15" t="s">
        <v>66</v>
      </c>
      <c r="AH191" s="15" t="s">
        <v>1052</v>
      </c>
      <c r="AI191" s="15" t="s">
        <v>51</v>
      </c>
      <c r="AJ191" s="15" t="s">
        <v>52</v>
      </c>
      <c r="AK191" s="30" t="s">
        <v>1607</v>
      </c>
      <c r="AL191" s="30" t="s">
        <v>1629</v>
      </c>
      <c r="AM191" s="30" t="s">
        <v>1470</v>
      </c>
      <c r="AN191" s="30" t="s">
        <v>1442</v>
      </c>
      <c r="AO191" s="30" t="s">
        <v>1443</v>
      </c>
      <c r="AP191" s="30" t="s">
        <v>1470</v>
      </c>
      <c r="AQ191" s="30" t="s">
        <v>1470</v>
      </c>
      <c r="AR191" s="30" t="s">
        <v>1470</v>
      </c>
      <c r="AS191" s="30" t="s">
        <v>1470</v>
      </c>
      <c r="AT191" s="30" t="s">
        <v>1470</v>
      </c>
      <c r="AU191" s="30" t="s">
        <v>1470</v>
      </c>
      <c r="AV191" s="30" t="s">
        <v>1470</v>
      </c>
      <c r="AW191" s="30" t="s">
        <v>1470</v>
      </c>
      <c r="AX191" s="30" t="s">
        <v>1470</v>
      </c>
      <c r="AY191" s="30" t="s">
        <v>1470</v>
      </c>
      <c r="AZ191" s="30" t="s">
        <v>1470</v>
      </c>
      <c r="BA191" s="30" t="s">
        <v>1470</v>
      </c>
      <c r="BB191" s="30" t="s">
        <v>1470</v>
      </c>
      <c r="BC191" s="30" t="s">
        <v>1633</v>
      </c>
      <c r="BD191" s="30" t="s">
        <v>1470</v>
      </c>
      <c r="BE191" s="30" t="s">
        <v>1470</v>
      </c>
      <c r="BF191" s="30" t="s">
        <v>1470</v>
      </c>
      <c r="BG191" s="30" t="s">
        <v>1470</v>
      </c>
      <c r="BH191" s="30" t="s">
        <v>1470</v>
      </c>
      <c r="BI191" s="30" t="s">
        <v>1470</v>
      </c>
      <c r="BJ191" s="30" t="s">
        <v>1470</v>
      </c>
      <c r="BK191" s="30" t="s">
        <v>1470</v>
      </c>
      <c r="BL191" s="30" t="s">
        <v>1470</v>
      </c>
      <c r="BM191" s="30" t="s">
        <v>1470</v>
      </c>
      <c r="BN191" s="30" t="s">
        <v>1470</v>
      </c>
      <c r="BO191" s="30" t="s">
        <v>1470</v>
      </c>
      <c r="BP191" s="30" t="s">
        <v>1470</v>
      </c>
      <c r="BQ191" s="30" t="s">
        <v>1470</v>
      </c>
      <c r="BR191" s="30" t="s">
        <v>1470</v>
      </c>
      <c r="BS191" s="30" t="s">
        <v>1470</v>
      </c>
      <c r="BT191" s="30" t="s">
        <v>1470</v>
      </c>
      <c r="BU191" s="30" t="s">
        <v>1470</v>
      </c>
      <c r="BV191" s="30" t="s">
        <v>1470</v>
      </c>
      <c r="BW191" s="30" t="s">
        <v>1470</v>
      </c>
      <c r="BX191" s="30" t="s">
        <v>1470</v>
      </c>
    </row>
    <row r="192" spans="1:77" x14ac:dyDescent="0.2">
      <c r="A192" s="26">
        <v>104585839</v>
      </c>
      <c r="B192" s="31" t="str">
        <f t="shared" si="6"/>
        <v>C:\Users\jilma\OneDrive\Documentos\AGS\2016_BASE_031\Imagenes\104585839.tif</v>
      </c>
      <c r="C192" s="15" t="s">
        <v>1080</v>
      </c>
      <c r="D192" s="15" t="s">
        <v>32</v>
      </c>
      <c r="E192" s="15" t="s">
        <v>844</v>
      </c>
      <c r="F192" s="15" t="s">
        <v>1437</v>
      </c>
      <c r="G192" s="15" t="s">
        <v>88</v>
      </c>
      <c r="H192" s="15" t="s">
        <v>1459</v>
      </c>
      <c r="I192" s="15" t="s">
        <v>756</v>
      </c>
      <c r="J192" s="15" t="s">
        <v>59</v>
      </c>
      <c r="K192" s="27">
        <v>8180</v>
      </c>
      <c r="L192" s="28">
        <v>41368</v>
      </c>
      <c r="M192" s="32">
        <f t="shared" si="5"/>
        <v>16.600000000000001</v>
      </c>
      <c r="N192" s="15" t="s">
        <v>1081</v>
      </c>
      <c r="O192" s="15" t="s">
        <v>61</v>
      </c>
      <c r="P192" s="15" t="s">
        <v>39</v>
      </c>
      <c r="Q192" s="28">
        <v>41866</v>
      </c>
      <c r="R192" s="15" t="s">
        <v>1075</v>
      </c>
      <c r="S192" s="28">
        <v>41935</v>
      </c>
      <c r="T192" s="28" t="s">
        <v>208</v>
      </c>
      <c r="U192" s="28">
        <v>42186</v>
      </c>
      <c r="V192" s="15" t="s">
        <v>1082</v>
      </c>
      <c r="W192" s="26" t="s">
        <v>1389</v>
      </c>
      <c r="X192" s="15" t="s">
        <v>112</v>
      </c>
      <c r="Y192" s="15" t="s">
        <v>1083</v>
      </c>
      <c r="Z192" s="29" t="s">
        <v>293</v>
      </c>
      <c r="AA192" s="15" t="s">
        <v>47</v>
      </c>
      <c r="AB192" s="15" t="s">
        <v>47</v>
      </c>
      <c r="AC192" s="15" t="s">
        <v>47</v>
      </c>
      <c r="AD192" s="15" t="s">
        <v>47</v>
      </c>
      <c r="AE192" s="26" t="s">
        <v>47</v>
      </c>
      <c r="AF192" s="15" t="s">
        <v>1084</v>
      </c>
      <c r="AG192" s="15" t="s">
        <v>66</v>
      </c>
      <c r="AH192" s="15" t="s">
        <v>1085</v>
      </c>
      <c r="AI192" s="15" t="s">
        <v>51</v>
      </c>
      <c r="AJ192" s="15" t="s">
        <v>52</v>
      </c>
      <c r="AK192" s="30" t="s">
        <v>1729</v>
      </c>
      <c r="AL192" s="30" t="s">
        <v>1629</v>
      </c>
      <c r="AM192" s="30" t="s">
        <v>1470</v>
      </c>
      <c r="AN192" s="30" t="s">
        <v>1720</v>
      </c>
      <c r="AO192" s="30" t="s">
        <v>1443</v>
      </c>
      <c r="AP192" s="30" t="s">
        <v>1470</v>
      </c>
      <c r="AQ192" s="30" t="s">
        <v>1470</v>
      </c>
      <c r="AR192" s="30" t="s">
        <v>1470</v>
      </c>
      <c r="AS192" s="30" t="s">
        <v>1470</v>
      </c>
      <c r="AT192" s="30" t="s">
        <v>1470</v>
      </c>
      <c r="AU192" s="30" t="s">
        <v>1470</v>
      </c>
      <c r="AV192" s="30" t="s">
        <v>1633</v>
      </c>
      <c r="AW192" s="30" t="s">
        <v>1470</v>
      </c>
      <c r="AX192" s="30" t="s">
        <v>1470</v>
      </c>
      <c r="AY192" s="30" t="s">
        <v>1470</v>
      </c>
      <c r="AZ192" s="30" t="s">
        <v>1470</v>
      </c>
      <c r="BA192" s="30" t="s">
        <v>1631</v>
      </c>
      <c r="BB192" s="30" t="s">
        <v>1470</v>
      </c>
      <c r="BC192" s="30" t="s">
        <v>1470</v>
      </c>
      <c r="BD192" s="30" t="s">
        <v>1470</v>
      </c>
      <c r="BE192" s="30" t="s">
        <v>1470</v>
      </c>
      <c r="BF192" s="30" t="s">
        <v>1470</v>
      </c>
      <c r="BG192" s="30" t="s">
        <v>1470</v>
      </c>
      <c r="BH192" s="30" t="s">
        <v>1470</v>
      </c>
      <c r="BI192" s="30" t="s">
        <v>1470</v>
      </c>
      <c r="BJ192" s="30" t="s">
        <v>1470</v>
      </c>
      <c r="BK192" s="30" t="s">
        <v>1470</v>
      </c>
      <c r="BL192" s="30" t="s">
        <v>1470</v>
      </c>
      <c r="BM192" s="30" t="s">
        <v>1470</v>
      </c>
      <c r="BN192" s="30" t="s">
        <v>1470</v>
      </c>
      <c r="BO192" s="30" t="s">
        <v>1470</v>
      </c>
      <c r="BP192" s="30" t="s">
        <v>1470</v>
      </c>
      <c r="BQ192" s="30" t="s">
        <v>1470</v>
      </c>
      <c r="BR192" s="30" t="s">
        <v>1470</v>
      </c>
      <c r="BS192" s="30" t="s">
        <v>1470</v>
      </c>
      <c r="BT192" s="30" t="s">
        <v>1470</v>
      </c>
      <c r="BU192" s="30" t="s">
        <v>1470</v>
      </c>
      <c r="BV192" s="30" t="s">
        <v>1470</v>
      </c>
      <c r="BW192" s="30" t="s">
        <v>1470</v>
      </c>
      <c r="BX192" s="30" t="s">
        <v>1470</v>
      </c>
      <c r="BY192" s="65" t="s">
        <v>1732</v>
      </c>
    </row>
    <row r="193" spans="1:77" x14ac:dyDescent="0.2">
      <c r="A193" s="26">
        <v>104585840</v>
      </c>
      <c r="B193" s="31" t="str">
        <f t="shared" si="6"/>
        <v>C:\Users\jilma\OneDrive\Documentos\AGS\2016_BASE_031\Imagenes\104585840.tif</v>
      </c>
      <c r="C193" s="15" t="s">
        <v>1086</v>
      </c>
      <c r="D193" s="15" t="s">
        <v>32</v>
      </c>
      <c r="E193" s="15" t="s">
        <v>844</v>
      </c>
      <c r="F193" s="15" t="s">
        <v>1437</v>
      </c>
      <c r="G193" s="15" t="s">
        <v>88</v>
      </c>
      <c r="H193" s="15" t="s">
        <v>1458</v>
      </c>
      <c r="I193" s="15" t="s">
        <v>756</v>
      </c>
      <c r="J193" s="15" t="s">
        <v>59</v>
      </c>
      <c r="K193" s="27">
        <v>17280</v>
      </c>
      <c r="L193" s="28">
        <v>41423</v>
      </c>
      <c r="M193" s="32">
        <f t="shared" si="5"/>
        <v>14.766666666666667</v>
      </c>
      <c r="N193" s="15" t="s">
        <v>1087</v>
      </c>
      <c r="O193" s="15" t="s">
        <v>61</v>
      </c>
      <c r="P193" s="15" t="s">
        <v>39</v>
      </c>
      <c r="Q193" s="28">
        <v>41866</v>
      </c>
      <c r="R193" s="15" t="s">
        <v>1075</v>
      </c>
      <c r="S193" s="28">
        <v>41935</v>
      </c>
      <c r="T193" s="28" t="s">
        <v>208</v>
      </c>
      <c r="U193" s="28">
        <v>42186</v>
      </c>
      <c r="V193" s="15" t="s">
        <v>1088</v>
      </c>
      <c r="W193" s="26" t="s">
        <v>1389</v>
      </c>
      <c r="X193" s="15" t="s">
        <v>112</v>
      </c>
      <c r="Y193" s="15" t="s">
        <v>1083</v>
      </c>
      <c r="Z193" s="29" t="s">
        <v>293</v>
      </c>
      <c r="AA193" s="15" t="s">
        <v>47</v>
      </c>
      <c r="AB193" s="15" t="s">
        <v>47</v>
      </c>
      <c r="AC193" s="15" t="s">
        <v>47</v>
      </c>
      <c r="AD193" s="15" t="s">
        <v>47</v>
      </c>
      <c r="AE193" s="26" t="s">
        <v>47</v>
      </c>
      <c r="AF193" s="15" t="s">
        <v>1084</v>
      </c>
      <c r="AG193" s="15" t="s">
        <v>66</v>
      </c>
      <c r="AH193" s="15" t="s">
        <v>1085</v>
      </c>
      <c r="AI193" s="15" t="s">
        <v>51</v>
      </c>
      <c r="AJ193" s="15" t="s">
        <v>52</v>
      </c>
      <c r="AK193" s="30" t="s">
        <v>1730</v>
      </c>
      <c r="AL193" s="30" t="s">
        <v>1629</v>
      </c>
      <c r="AM193" s="30" t="s">
        <v>1470</v>
      </c>
      <c r="AN193" s="30" t="s">
        <v>1720</v>
      </c>
      <c r="AO193" s="30" t="s">
        <v>1443</v>
      </c>
      <c r="AP193" s="30" t="s">
        <v>1470</v>
      </c>
      <c r="AQ193" s="30" t="s">
        <v>1470</v>
      </c>
      <c r="AR193" s="30" t="s">
        <v>1470</v>
      </c>
      <c r="AS193" s="30" t="s">
        <v>1470</v>
      </c>
      <c r="AT193" s="30" t="s">
        <v>1470</v>
      </c>
      <c r="AU193" s="30" t="s">
        <v>1470</v>
      </c>
      <c r="AV193" s="30" t="s">
        <v>1633</v>
      </c>
      <c r="AW193" s="30" t="s">
        <v>1470</v>
      </c>
      <c r="AX193" s="30" t="s">
        <v>1470</v>
      </c>
      <c r="AY193" s="30" t="s">
        <v>1470</v>
      </c>
      <c r="AZ193" s="30" t="s">
        <v>1470</v>
      </c>
      <c r="BA193" s="30" t="s">
        <v>1631</v>
      </c>
      <c r="BB193" s="30" t="s">
        <v>1470</v>
      </c>
      <c r="BC193" s="30" t="s">
        <v>1470</v>
      </c>
      <c r="BD193" s="30" t="s">
        <v>1470</v>
      </c>
      <c r="BE193" s="30" t="s">
        <v>1470</v>
      </c>
      <c r="BF193" s="30" t="s">
        <v>1470</v>
      </c>
      <c r="BG193" s="30" t="s">
        <v>1470</v>
      </c>
      <c r="BH193" s="30" t="s">
        <v>1470</v>
      </c>
      <c r="BI193" s="30" t="s">
        <v>1470</v>
      </c>
      <c r="BJ193" s="30" t="s">
        <v>1470</v>
      </c>
      <c r="BK193" s="30" t="s">
        <v>1470</v>
      </c>
      <c r="BL193" s="30" t="s">
        <v>1470</v>
      </c>
      <c r="BM193" s="30" t="s">
        <v>1470</v>
      </c>
      <c r="BN193" s="30" t="s">
        <v>1470</v>
      </c>
      <c r="BO193" s="30" t="s">
        <v>1470</v>
      </c>
      <c r="BP193" s="30" t="s">
        <v>1470</v>
      </c>
      <c r="BQ193" s="30" t="s">
        <v>1470</v>
      </c>
      <c r="BR193" s="30" t="s">
        <v>1470</v>
      </c>
      <c r="BS193" s="30" t="s">
        <v>1470</v>
      </c>
      <c r="BT193" s="30" t="s">
        <v>1470</v>
      </c>
      <c r="BU193" s="30" t="s">
        <v>1470</v>
      </c>
      <c r="BV193" s="30" t="s">
        <v>1470</v>
      </c>
      <c r="BW193" s="30" t="s">
        <v>1470</v>
      </c>
      <c r="BX193" s="30" t="s">
        <v>1470</v>
      </c>
      <c r="BY193" s="65" t="s">
        <v>1732</v>
      </c>
    </row>
    <row r="194" spans="1:77" x14ac:dyDescent="0.2">
      <c r="A194" s="26">
        <v>101848665</v>
      </c>
      <c r="B194" s="31" t="str">
        <f t="shared" si="6"/>
        <v>C:\Users\jilma\OneDrive\Documentos\AGS\2016_BASE_031\Imagenes\101848665.tif</v>
      </c>
      <c r="C194" s="15" t="s">
        <v>1089</v>
      </c>
      <c r="D194" s="15" t="s">
        <v>32</v>
      </c>
      <c r="E194" s="15" t="s">
        <v>844</v>
      </c>
      <c r="F194" s="15" t="s">
        <v>1437</v>
      </c>
      <c r="G194" s="15" t="s">
        <v>88</v>
      </c>
      <c r="H194" s="15" t="s">
        <v>1458</v>
      </c>
      <c r="I194" s="15" t="s">
        <v>756</v>
      </c>
      <c r="J194" s="15" t="s">
        <v>59</v>
      </c>
      <c r="K194" s="27">
        <v>43200</v>
      </c>
      <c r="L194" s="28">
        <v>41541</v>
      </c>
      <c r="M194" s="32">
        <f t="shared" si="5"/>
        <v>6.7333333333333334</v>
      </c>
      <c r="N194" s="15" t="s">
        <v>1090</v>
      </c>
      <c r="O194" s="15" t="s">
        <v>61</v>
      </c>
      <c r="P194" s="15" t="s">
        <v>39</v>
      </c>
      <c r="Q194" s="28">
        <v>41743</v>
      </c>
      <c r="R194" s="15" t="s">
        <v>324</v>
      </c>
      <c r="S194" s="28">
        <v>41857</v>
      </c>
      <c r="T194" s="28" t="s">
        <v>267</v>
      </c>
      <c r="U194" s="28">
        <v>42186</v>
      </c>
      <c r="V194" s="15" t="s">
        <v>1091</v>
      </c>
      <c r="W194" s="26" t="s">
        <v>1401</v>
      </c>
      <c r="X194" s="15" t="s">
        <v>112</v>
      </c>
      <c r="Y194" s="15" t="s">
        <v>1092</v>
      </c>
      <c r="Z194" s="29" t="s">
        <v>825</v>
      </c>
      <c r="AA194" s="15" t="s">
        <v>47</v>
      </c>
      <c r="AB194" s="15" t="s">
        <v>47</v>
      </c>
      <c r="AC194" s="15" t="s">
        <v>47</v>
      </c>
      <c r="AD194" s="15" t="s">
        <v>47</v>
      </c>
      <c r="AE194" s="26" t="s">
        <v>47</v>
      </c>
      <c r="AF194" s="15" t="s">
        <v>1093</v>
      </c>
      <c r="AG194" s="15" t="s">
        <v>49</v>
      </c>
      <c r="AH194" s="15" t="s">
        <v>1094</v>
      </c>
      <c r="AI194" s="15" t="s">
        <v>51</v>
      </c>
      <c r="AJ194" s="15" t="s">
        <v>52</v>
      </c>
      <c r="AK194" s="30" t="s">
        <v>1608</v>
      </c>
      <c r="AL194" s="30" t="s">
        <v>1629</v>
      </c>
      <c r="AM194" s="30" t="s">
        <v>1470</v>
      </c>
      <c r="AN194" s="30" t="s">
        <v>1442</v>
      </c>
      <c r="AO194" s="30" t="s">
        <v>1443</v>
      </c>
      <c r="AP194" s="30" t="s">
        <v>1470</v>
      </c>
      <c r="AQ194" s="30" t="s">
        <v>1470</v>
      </c>
      <c r="AR194" s="30" t="s">
        <v>1470</v>
      </c>
      <c r="AS194" s="30" t="s">
        <v>1470</v>
      </c>
      <c r="AT194" s="30" t="s">
        <v>1470</v>
      </c>
      <c r="AU194" s="30" t="s">
        <v>1470</v>
      </c>
      <c r="AV194" s="30" t="s">
        <v>1470</v>
      </c>
      <c r="AW194" s="30" t="s">
        <v>1470</v>
      </c>
      <c r="AX194" s="30" t="s">
        <v>1470</v>
      </c>
      <c r="AY194" s="30" t="s">
        <v>1470</v>
      </c>
      <c r="AZ194" s="30" t="s">
        <v>1470</v>
      </c>
      <c r="BA194" s="30" t="s">
        <v>1470</v>
      </c>
      <c r="BB194" s="30" t="s">
        <v>1633</v>
      </c>
      <c r="BC194" s="30" t="s">
        <v>1470</v>
      </c>
      <c r="BD194" s="30" t="s">
        <v>1633</v>
      </c>
      <c r="BE194" s="30" t="s">
        <v>1470</v>
      </c>
      <c r="BF194" s="30" t="s">
        <v>1470</v>
      </c>
      <c r="BG194" s="30" t="s">
        <v>1470</v>
      </c>
      <c r="BH194" s="30" t="s">
        <v>1470</v>
      </c>
      <c r="BI194" s="30" t="s">
        <v>1470</v>
      </c>
      <c r="BJ194" s="30" t="s">
        <v>1470</v>
      </c>
      <c r="BK194" s="30" t="s">
        <v>1470</v>
      </c>
      <c r="BL194" s="30" t="s">
        <v>1470</v>
      </c>
      <c r="BM194" s="30" t="s">
        <v>1470</v>
      </c>
      <c r="BN194" s="30" t="s">
        <v>1470</v>
      </c>
      <c r="BO194" s="30" t="s">
        <v>1470</v>
      </c>
      <c r="BP194" s="30" t="s">
        <v>1470</v>
      </c>
      <c r="BQ194" s="30" t="s">
        <v>1470</v>
      </c>
      <c r="BR194" s="30" t="s">
        <v>1470</v>
      </c>
      <c r="BS194" s="30" t="s">
        <v>1470</v>
      </c>
      <c r="BT194" s="30" t="s">
        <v>1470</v>
      </c>
      <c r="BU194" s="30" t="s">
        <v>1470</v>
      </c>
      <c r="BV194" s="30" t="s">
        <v>1470</v>
      </c>
      <c r="BW194" s="30" t="s">
        <v>1470</v>
      </c>
      <c r="BX194" s="30" t="s">
        <v>1470</v>
      </c>
    </row>
    <row r="195" spans="1:77" x14ac:dyDescent="0.2">
      <c r="A195" s="26">
        <v>102795275</v>
      </c>
      <c r="B195" s="31" t="str">
        <f t="shared" si="6"/>
        <v>C:\Users\jilma\OneDrive\Documentos\AGS\2016_BASE_031\Imagenes\102795275.tif</v>
      </c>
      <c r="C195" s="15" t="s">
        <v>1095</v>
      </c>
      <c r="D195" s="15" t="s">
        <v>32</v>
      </c>
      <c r="E195" s="15" t="s">
        <v>844</v>
      </c>
      <c r="F195" s="15" t="s">
        <v>1437</v>
      </c>
      <c r="G195" s="15" t="s">
        <v>106</v>
      </c>
      <c r="H195" s="15" t="s">
        <v>1459</v>
      </c>
      <c r="I195" s="15" t="s">
        <v>756</v>
      </c>
      <c r="J195" s="15" t="s">
        <v>59</v>
      </c>
      <c r="K195" s="27">
        <v>43200</v>
      </c>
      <c r="L195" s="28">
        <v>41657</v>
      </c>
      <c r="M195" s="32">
        <f t="shared" ref="M195:M214" si="7">+(Q195-L195)/30</f>
        <v>3.9</v>
      </c>
      <c r="N195" s="15" t="s">
        <v>1097</v>
      </c>
      <c r="O195" s="15" t="s">
        <v>61</v>
      </c>
      <c r="P195" s="15" t="s">
        <v>39</v>
      </c>
      <c r="Q195" s="28">
        <v>41774</v>
      </c>
      <c r="R195" s="15" t="s">
        <v>447</v>
      </c>
      <c r="S195" s="28">
        <v>41878</v>
      </c>
      <c r="T195" s="28" t="s">
        <v>1055</v>
      </c>
      <c r="U195" s="28">
        <v>42186</v>
      </c>
      <c r="V195" s="15" t="s">
        <v>1098</v>
      </c>
      <c r="W195" s="26" t="s">
        <v>1398</v>
      </c>
      <c r="X195" s="15" t="s">
        <v>112</v>
      </c>
      <c r="Y195" s="15" t="s">
        <v>1099</v>
      </c>
      <c r="Z195" s="29" t="s">
        <v>1096</v>
      </c>
      <c r="AA195" s="15" t="s">
        <v>47</v>
      </c>
      <c r="AB195" s="15" t="s">
        <v>47</v>
      </c>
      <c r="AC195" s="15" t="s">
        <v>47</v>
      </c>
      <c r="AD195" s="15" t="s">
        <v>47</v>
      </c>
      <c r="AE195" s="26" t="s">
        <v>47</v>
      </c>
      <c r="AF195" s="15" t="s">
        <v>1100</v>
      </c>
      <c r="AG195" s="15" t="s">
        <v>66</v>
      </c>
      <c r="AH195" s="15" t="s">
        <v>1101</v>
      </c>
      <c r="AI195" s="15" t="s">
        <v>51</v>
      </c>
      <c r="AJ195" s="15" t="s">
        <v>52</v>
      </c>
      <c r="AK195" s="30" t="s">
        <v>1609</v>
      </c>
      <c r="AL195" s="30" t="s">
        <v>1629</v>
      </c>
      <c r="AM195" s="30" t="s">
        <v>1470</v>
      </c>
      <c r="AN195" s="30" t="s">
        <v>1442</v>
      </c>
      <c r="AO195" s="30" t="s">
        <v>1443</v>
      </c>
      <c r="AP195" s="30" t="s">
        <v>1470</v>
      </c>
      <c r="AQ195" s="30" t="s">
        <v>1470</v>
      </c>
      <c r="AR195" s="30" t="s">
        <v>1470</v>
      </c>
      <c r="AS195" s="30" t="s">
        <v>1470</v>
      </c>
      <c r="AT195" s="30" t="s">
        <v>1470</v>
      </c>
      <c r="AU195" s="30" t="s">
        <v>1470</v>
      </c>
      <c r="AV195" s="30" t="s">
        <v>1470</v>
      </c>
      <c r="AW195" s="30" t="s">
        <v>1470</v>
      </c>
      <c r="AX195" s="30" t="s">
        <v>1470</v>
      </c>
      <c r="AY195" s="30" t="s">
        <v>1470</v>
      </c>
      <c r="AZ195" s="30" t="s">
        <v>1633</v>
      </c>
      <c r="BA195" s="30" t="s">
        <v>1470</v>
      </c>
      <c r="BB195" s="30" t="s">
        <v>1633</v>
      </c>
      <c r="BC195" s="30" t="s">
        <v>1470</v>
      </c>
      <c r="BD195" s="30" t="s">
        <v>1470</v>
      </c>
      <c r="BE195" s="30" t="s">
        <v>1470</v>
      </c>
      <c r="BF195" s="30" t="s">
        <v>1470</v>
      </c>
      <c r="BG195" s="30" t="s">
        <v>1470</v>
      </c>
      <c r="BH195" s="30" t="s">
        <v>1470</v>
      </c>
      <c r="BI195" s="30" t="s">
        <v>1470</v>
      </c>
      <c r="BJ195" s="30" t="s">
        <v>1470</v>
      </c>
      <c r="BK195" s="30" t="s">
        <v>1470</v>
      </c>
      <c r="BL195" s="30" t="s">
        <v>1470</v>
      </c>
      <c r="BM195" s="30" t="s">
        <v>1470</v>
      </c>
      <c r="BN195" s="30" t="s">
        <v>1470</v>
      </c>
      <c r="BO195" s="30" t="s">
        <v>1470</v>
      </c>
      <c r="BP195" s="30" t="s">
        <v>1470</v>
      </c>
      <c r="BQ195" s="30" t="s">
        <v>1470</v>
      </c>
      <c r="BR195" s="30" t="s">
        <v>1470</v>
      </c>
      <c r="BS195" s="30" t="s">
        <v>1470</v>
      </c>
      <c r="BT195" s="30" t="s">
        <v>1470</v>
      </c>
      <c r="BU195" s="30" t="s">
        <v>1470</v>
      </c>
      <c r="BV195" s="30" t="s">
        <v>1470</v>
      </c>
      <c r="BW195" s="30" t="s">
        <v>1470</v>
      </c>
      <c r="BX195" s="30" t="s">
        <v>1470</v>
      </c>
    </row>
    <row r="196" spans="1:77" x14ac:dyDescent="0.2">
      <c r="A196" s="26">
        <v>103658742</v>
      </c>
      <c r="B196" s="31" t="str">
        <f t="shared" si="6"/>
        <v>C:\Users\jilma\OneDrive\Documentos\AGS\2016_BASE_031\Imagenes\103658742.tif</v>
      </c>
      <c r="C196" s="15" t="s">
        <v>1102</v>
      </c>
      <c r="D196" s="15" t="s">
        <v>53</v>
      </c>
      <c r="E196" s="15" t="s">
        <v>844</v>
      </c>
      <c r="F196" s="15" t="s">
        <v>1437</v>
      </c>
      <c r="G196" s="15" t="s">
        <v>88</v>
      </c>
      <c r="H196" s="15" t="s">
        <v>1449</v>
      </c>
      <c r="I196" s="15" t="s">
        <v>756</v>
      </c>
      <c r="J196" s="15" t="s">
        <v>59</v>
      </c>
      <c r="K196" s="27">
        <v>47520</v>
      </c>
      <c r="L196" s="28">
        <v>41733</v>
      </c>
      <c r="M196" s="32">
        <f t="shared" si="7"/>
        <v>3.4</v>
      </c>
      <c r="N196" s="15" t="s">
        <v>1103</v>
      </c>
      <c r="O196" s="15" t="s">
        <v>61</v>
      </c>
      <c r="P196" s="15" t="s">
        <v>39</v>
      </c>
      <c r="Q196" s="28">
        <v>41835</v>
      </c>
      <c r="R196" s="15" t="s">
        <v>1104</v>
      </c>
      <c r="S196" s="28">
        <v>41912</v>
      </c>
      <c r="T196" s="28" t="s">
        <v>208</v>
      </c>
      <c r="U196" s="28">
        <v>42186</v>
      </c>
      <c r="V196" s="15" t="s">
        <v>158</v>
      </c>
      <c r="W196" s="26" t="s">
        <v>1379</v>
      </c>
      <c r="X196" s="15" t="s">
        <v>112</v>
      </c>
      <c r="Y196" s="15" t="s">
        <v>129</v>
      </c>
      <c r="Z196" s="29" t="s">
        <v>47</v>
      </c>
      <c r="AA196" s="15" t="s">
        <v>130</v>
      </c>
      <c r="AB196" s="15" t="s">
        <v>116</v>
      </c>
      <c r="AC196" s="15" t="s">
        <v>287</v>
      </c>
      <c r="AD196" s="15" t="s">
        <v>132</v>
      </c>
      <c r="AE196" s="26" t="s">
        <v>1105</v>
      </c>
      <c r="AF196" s="15" t="s">
        <v>134</v>
      </c>
      <c r="AG196" s="15" t="s">
        <v>49</v>
      </c>
      <c r="AH196" s="15" t="s">
        <v>135</v>
      </c>
      <c r="AI196" s="15" t="s">
        <v>136</v>
      </c>
      <c r="AJ196" s="15" t="s">
        <v>52</v>
      </c>
      <c r="AK196" s="30" t="s">
        <v>1470</v>
      </c>
      <c r="AL196" s="30" t="s">
        <v>1629</v>
      </c>
      <c r="AM196" s="30" t="s">
        <v>1470</v>
      </c>
      <c r="AN196" s="30" t="s">
        <v>1445</v>
      </c>
      <c r="AO196" s="30" t="s">
        <v>1444</v>
      </c>
      <c r="AP196" s="30" t="s">
        <v>1470</v>
      </c>
      <c r="AQ196" s="30" t="s">
        <v>1470</v>
      </c>
      <c r="AR196" s="30" t="s">
        <v>1470</v>
      </c>
      <c r="AS196" s="30" t="s">
        <v>1470</v>
      </c>
      <c r="AT196" s="30" t="s">
        <v>1470</v>
      </c>
      <c r="AU196" s="30" t="s">
        <v>1470</v>
      </c>
      <c r="AV196" s="30" t="s">
        <v>1470</v>
      </c>
      <c r="AW196" s="30" t="s">
        <v>1470</v>
      </c>
      <c r="AX196" s="30" t="s">
        <v>1470</v>
      </c>
      <c r="AY196" s="30" t="s">
        <v>1470</v>
      </c>
      <c r="AZ196" s="30" t="s">
        <v>1470</v>
      </c>
      <c r="BA196" s="30" t="s">
        <v>1470</v>
      </c>
      <c r="BB196" s="30" t="s">
        <v>1444</v>
      </c>
      <c r="BC196" s="30" t="s">
        <v>1470</v>
      </c>
      <c r="BD196" s="30" t="s">
        <v>1470</v>
      </c>
      <c r="BE196" s="30" t="s">
        <v>1470</v>
      </c>
      <c r="BF196" s="30" t="s">
        <v>1470</v>
      </c>
      <c r="BG196" s="30" t="s">
        <v>1470</v>
      </c>
      <c r="BH196" s="30" t="s">
        <v>1470</v>
      </c>
      <c r="BI196" s="30" t="s">
        <v>1470</v>
      </c>
      <c r="BJ196" s="30" t="s">
        <v>1470</v>
      </c>
      <c r="BK196" s="30" t="s">
        <v>1470</v>
      </c>
      <c r="BL196" s="30" t="s">
        <v>1470</v>
      </c>
      <c r="BM196" s="30" t="s">
        <v>1470</v>
      </c>
      <c r="BN196" s="30" t="s">
        <v>1470</v>
      </c>
      <c r="BO196" s="30" t="s">
        <v>1470</v>
      </c>
      <c r="BP196" s="30" t="s">
        <v>1470</v>
      </c>
      <c r="BQ196" s="30" t="s">
        <v>1470</v>
      </c>
      <c r="BR196" s="30" t="s">
        <v>1470</v>
      </c>
      <c r="BS196" s="30" t="s">
        <v>1470</v>
      </c>
      <c r="BT196" s="30" t="s">
        <v>1470</v>
      </c>
      <c r="BU196" s="30" t="s">
        <v>1470</v>
      </c>
      <c r="BV196" s="30" t="s">
        <v>1470</v>
      </c>
      <c r="BW196" s="30" t="s">
        <v>1470</v>
      </c>
      <c r="BX196" s="30" t="s">
        <v>1470</v>
      </c>
    </row>
    <row r="197" spans="1:77" x14ac:dyDescent="0.2">
      <c r="A197" s="26">
        <v>103659045</v>
      </c>
      <c r="B197" s="31" t="str">
        <f t="shared" si="6"/>
        <v>C:\Users\jilma\OneDrive\Documentos\AGS\2016_BASE_031\Imagenes\103659045.tif</v>
      </c>
      <c r="C197" s="15" t="s">
        <v>1106</v>
      </c>
      <c r="D197" s="15" t="s">
        <v>32</v>
      </c>
      <c r="E197" s="15" t="s">
        <v>844</v>
      </c>
      <c r="F197" s="15" t="s">
        <v>1437</v>
      </c>
      <c r="G197" s="15" t="s">
        <v>88</v>
      </c>
      <c r="H197" s="15" t="s">
        <v>1458</v>
      </c>
      <c r="I197" s="15" t="s">
        <v>756</v>
      </c>
      <c r="J197" s="15" t="s">
        <v>59</v>
      </c>
      <c r="K197" s="27">
        <v>21600</v>
      </c>
      <c r="L197" s="28">
        <v>41744</v>
      </c>
      <c r="M197" s="32">
        <f t="shared" si="7"/>
        <v>3.0333333333333332</v>
      </c>
      <c r="N197" s="15" t="s">
        <v>1107</v>
      </c>
      <c r="O197" s="15" t="s">
        <v>61</v>
      </c>
      <c r="P197" s="15" t="s">
        <v>39</v>
      </c>
      <c r="Q197" s="28">
        <v>41835</v>
      </c>
      <c r="R197" s="15" t="s">
        <v>1104</v>
      </c>
      <c r="S197" s="28">
        <v>41912</v>
      </c>
      <c r="T197" s="28" t="s">
        <v>216</v>
      </c>
      <c r="U197" s="28">
        <v>42186</v>
      </c>
      <c r="V197" s="15" t="s">
        <v>449</v>
      </c>
      <c r="W197" s="26" t="s">
        <v>1390</v>
      </c>
      <c r="X197" s="15" t="s">
        <v>112</v>
      </c>
      <c r="Y197" s="15" t="s">
        <v>1108</v>
      </c>
      <c r="Z197" s="29" t="s">
        <v>47</v>
      </c>
      <c r="AA197" s="15" t="s">
        <v>1109</v>
      </c>
      <c r="AB197" s="15" t="s">
        <v>116</v>
      </c>
      <c r="AC197" s="15" t="s">
        <v>287</v>
      </c>
      <c r="AD197" s="15" t="s">
        <v>1110</v>
      </c>
      <c r="AE197" s="26" t="s">
        <v>1111</v>
      </c>
      <c r="AF197" s="15" t="s">
        <v>1112</v>
      </c>
      <c r="AG197" s="15" t="s">
        <v>66</v>
      </c>
      <c r="AH197" s="15" t="s">
        <v>1113</v>
      </c>
      <c r="AI197" s="15" t="s">
        <v>51</v>
      </c>
      <c r="AJ197" s="15" t="s">
        <v>52</v>
      </c>
      <c r="AK197" s="30" t="s">
        <v>1610</v>
      </c>
      <c r="AL197" s="30" t="s">
        <v>1629</v>
      </c>
      <c r="AM197" s="30" t="s">
        <v>1470</v>
      </c>
      <c r="AN197" s="30" t="s">
        <v>1442</v>
      </c>
      <c r="AO197" s="30" t="s">
        <v>1443</v>
      </c>
      <c r="AP197" s="30" t="s">
        <v>1470</v>
      </c>
      <c r="AQ197" s="30" t="s">
        <v>1470</v>
      </c>
      <c r="AR197" s="30" t="s">
        <v>1470</v>
      </c>
      <c r="AS197" s="30" t="s">
        <v>1470</v>
      </c>
      <c r="AT197" s="30" t="s">
        <v>1470</v>
      </c>
      <c r="AU197" s="30" t="s">
        <v>1470</v>
      </c>
      <c r="AV197" s="30" t="s">
        <v>1470</v>
      </c>
      <c r="AW197" s="30" t="s">
        <v>1632</v>
      </c>
      <c r="AX197" s="30" t="s">
        <v>1470</v>
      </c>
      <c r="AY197" s="30" t="s">
        <v>1470</v>
      </c>
      <c r="AZ197" s="30" t="s">
        <v>1470</v>
      </c>
      <c r="BA197" s="30" t="s">
        <v>1470</v>
      </c>
      <c r="BB197" s="30" t="s">
        <v>1470</v>
      </c>
      <c r="BC197" s="30" t="s">
        <v>1470</v>
      </c>
      <c r="BD197" s="30" t="s">
        <v>1470</v>
      </c>
      <c r="BE197" s="30" t="s">
        <v>1470</v>
      </c>
      <c r="BF197" s="30" t="s">
        <v>1470</v>
      </c>
      <c r="BG197" s="30" t="s">
        <v>1470</v>
      </c>
      <c r="BH197" s="30" t="s">
        <v>1470</v>
      </c>
      <c r="BI197" s="30" t="s">
        <v>1470</v>
      </c>
      <c r="BJ197" s="30" t="s">
        <v>1470</v>
      </c>
      <c r="BK197" s="30" t="s">
        <v>1470</v>
      </c>
      <c r="BL197" s="30" t="s">
        <v>1470</v>
      </c>
      <c r="BM197" s="30" t="s">
        <v>1470</v>
      </c>
      <c r="BN197" s="30" t="s">
        <v>1470</v>
      </c>
      <c r="BO197" s="30" t="s">
        <v>1470</v>
      </c>
      <c r="BP197" s="30" t="s">
        <v>1470</v>
      </c>
      <c r="BQ197" s="30" t="s">
        <v>1470</v>
      </c>
      <c r="BR197" s="30" t="s">
        <v>1470</v>
      </c>
      <c r="BS197" s="30" t="s">
        <v>1470</v>
      </c>
      <c r="BT197" s="30" t="s">
        <v>1470</v>
      </c>
      <c r="BU197" s="30" t="s">
        <v>1470</v>
      </c>
      <c r="BV197" s="30" t="s">
        <v>1470</v>
      </c>
      <c r="BW197" s="30" t="s">
        <v>1470</v>
      </c>
      <c r="BX197" s="30" t="s">
        <v>1470</v>
      </c>
    </row>
    <row r="198" spans="1:77" x14ac:dyDescent="0.2">
      <c r="A198" s="26">
        <v>105804354</v>
      </c>
      <c r="B198" s="31" t="str">
        <f t="shared" si="6"/>
        <v>C:\Users\jilma\OneDrive\Documentos\AGS\2016_BASE_031\Imagenes\105804354.tif</v>
      </c>
      <c r="C198" s="15" t="s">
        <v>1114</v>
      </c>
      <c r="D198" s="15" t="s">
        <v>32</v>
      </c>
      <c r="E198" s="15" t="s">
        <v>844</v>
      </c>
      <c r="F198" s="15" t="s">
        <v>1437</v>
      </c>
      <c r="G198" s="15" t="s">
        <v>88</v>
      </c>
      <c r="H198" s="15" t="s">
        <v>1459</v>
      </c>
      <c r="I198" s="15" t="s">
        <v>756</v>
      </c>
      <c r="J198" s="15" t="s">
        <v>59</v>
      </c>
      <c r="K198" s="27">
        <v>51840</v>
      </c>
      <c r="L198" s="28">
        <v>41320</v>
      </c>
      <c r="M198" s="32">
        <f t="shared" si="7"/>
        <v>20.266666666666666</v>
      </c>
      <c r="N198" s="15" t="s">
        <v>1115</v>
      </c>
      <c r="O198" s="15" t="s">
        <v>61</v>
      </c>
      <c r="P198" s="15" t="s">
        <v>39</v>
      </c>
      <c r="Q198" s="28">
        <v>41928</v>
      </c>
      <c r="R198" s="15" t="s">
        <v>126</v>
      </c>
      <c r="S198" s="28">
        <v>41975</v>
      </c>
      <c r="T198" s="28" t="s">
        <v>127</v>
      </c>
      <c r="U198" s="28">
        <v>42186</v>
      </c>
      <c r="V198" s="15" t="s">
        <v>1116</v>
      </c>
      <c r="W198" s="26" t="s">
        <v>1397</v>
      </c>
      <c r="X198" s="15" t="s">
        <v>112</v>
      </c>
      <c r="Y198" s="15" t="s">
        <v>1117</v>
      </c>
      <c r="Z198" s="29" t="s">
        <v>1118</v>
      </c>
      <c r="AA198" s="15" t="s">
        <v>47</v>
      </c>
      <c r="AB198" s="15" t="s">
        <v>47</v>
      </c>
      <c r="AC198" s="15" t="s">
        <v>47</v>
      </c>
      <c r="AD198" s="15" t="s">
        <v>47</v>
      </c>
      <c r="AE198" s="26" t="s">
        <v>47</v>
      </c>
      <c r="AF198" s="15" t="s">
        <v>1119</v>
      </c>
      <c r="AG198" s="15" t="s">
        <v>66</v>
      </c>
      <c r="AH198" s="15" t="s">
        <v>1120</v>
      </c>
      <c r="AI198" s="15" t="s">
        <v>51</v>
      </c>
      <c r="AJ198" s="15" t="s">
        <v>52</v>
      </c>
      <c r="AK198" s="30" t="s">
        <v>1731</v>
      </c>
      <c r="AL198" s="30" t="s">
        <v>1629</v>
      </c>
      <c r="AM198" s="30" t="s">
        <v>1470</v>
      </c>
      <c r="AN198" s="30" t="s">
        <v>1468</v>
      </c>
      <c r="AO198" s="30" t="s">
        <v>1443</v>
      </c>
      <c r="AP198" s="30" t="s">
        <v>1472</v>
      </c>
      <c r="AQ198" s="30" t="s">
        <v>1470</v>
      </c>
      <c r="AR198" s="30" t="s">
        <v>1470</v>
      </c>
      <c r="AS198" s="30" t="s">
        <v>1470</v>
      </c>
      <c r="AT198" s="30" t="s">
        <v>1470</v>
      </c>
      <c r="AU198" s="30" t="s">
        <v>1470</v>
      </c>
      <c r="AV198" s="30" t="s">
        <v>1633</v>
      </c>
      <c r="AW198" s="30" t="s">
        <v>1470</v>
      </c>
      <c r="AX198" s="30" t="s">
        <v>1470</v>
      </c>
      <c r="AY198" s="30" t="s">
        <v>1470</v>
      </c>
      <c r="AZ198" s="30" t="s">
        <v>1631</v>
      </c>
      <c r="BA198" s="30" t="s">
        <v>1631</v>
      </c>
      <c r="BB198" s="30" t="s">
        <v>1470</v>
      </c>
      <c r="BC198" s="30" t="s">
        <v>1470</v>
      </c>
      <c r="BD198" s="30" t="s">
        <v>1470</v>
      </c>
      <c r="BE198" s="30" t="s">
        <v>1470</v>
      </c>
      <c r="BF198" s="30" t="s">
        <v>1470</v>
      </c>
      <c r="BG198" s="30" t="s">
        <v>1470</v>
      </c>
      <c r="BH198" s="30" t="s">
        <v>1470</v>
      </c>
      <c r="BI198" s="30" t="s">
        <v>1470</v>
      </c>
      <c r="BJ198" s="30" t="s">
        <v>1470</v>
      </c>
      <c r="BK198" s="30" t="s">
        <v>1470</v>
      </c>
      <c r="BL198" s="30" t="s">
        <v>1470</v>
      </c>
      <c r="BM198" s="30" t="s">
        <v>1470</v>
      </c>
      <c r="BN198" s="30" t="s">
        <v>1470</v>
      </c>
      <c r="BO198" s="30" t="s">
        <v>1470</v>
      </c>
      <c r="BP198" s="30" t="s">
        <v>1470</v>
      </c>
      <c r="BQ198" s="30" t="s">
        <v>1470</v>
      </c>
      <c r="BR198" s="30" t="s">
        <v>1470</v>
      </c>
      <c r="BS198" s="30" t="s">
        <v>1470</v>
      </c>
      <c r="BT198" s="30" t="s">
        <v>1470</v>
      </c>
      <c r="BU198" s="30" t="s">
        <v>1470</v>
      </c>
      <c r="BV198" s="30" t="s">
        <v>1470</v>
      </c>
      <c r="BW198" s="30" t="s">
        <v>1470</v>
      </c>
      <c r="BX198" s="30" t="s">
        <v>1470</v>
      </c>
      <c r="BY198" s="65" t="s">
        <v>1732</v>
      </c>
    </row>
    <row r="199" spans="1:77" x14ac:dyDescent="0.2">
      <c r="A199" s="26">
        <v>108577206</v>
      </c>
      <c r="B199" s="31" t="str">
        <f t="shared" si="6"/>
        <v>C:\Users\jilma\OneDrive\Documentos\AGS\2016_BASE_031\Imagenes\108577206.tif</v>
      </c>
      <c r="C199" s="15" t="s">
        <v>1121</v>
      </c>
      <c r="D199" s="15" t="s">
        <v>53</v>
      </c>
      <c r="E199" s="15" t="s">
        <v>844</v>
      </c>
      <c r="F199" s="15" t="s">
        <v>1437</v>
      </c>
      <c r="G199" s="15" t="s">
        <v>88</v>
      </c>
      <c r="H199" s="15" t="s">
        <v>1449</v>
      </c>
      <c r="I199" s="15" t="s">
        <v>756</v>
      </c>
      <c r="J199" s="15" t="s">
        <v>59</v>
      </c>
      <c r="K199" s="27">
        <v>75600</v>
      </c>
      <c r="L199" s="28">
        <v>41951</v>
      </c>
      <c r="M199" s="32">
        <f t="shared" si="7"/>
        <v>4.2666666666666666</v>
      </c>
      <c r="N199" s="15" t="s">
        <v>1122</v>
      </c>
      <c r="O199" s="15" t="s">
        <v>61</v>
      </c>
      <c r="P199" s="15" t="s">
        <v>39</v>
      </c>
      <c r="Q199" s="28">
        <v>42079</v>
      </c>
      <c r="R199" s="15" t="s">
        <v>378</v>
      </c>
      <c r="S199" s="28">
        <v>42173</v>
      </c>
      <c r="T199" s="28" t="s">
        <v>1123</v>
      </c>
      <c r="U199" s="28">
        <v>42327</v>
      </c>
      <c r="V199" s="15" t="s">
        <v>1044</v>
      </c>
      <c r="W199" s="26" t="s">
        <v>1412</v>
      </c>
      <c r="X199" s="15" t="s">
        <v>1124</v>
      </c>
      <c r="Y199" s="15" t="s">
        <v>129</v>
      </c>
      <c r="Z199" s="29" t="s">
        <v>47</v>
      </c>
      <c r="AA199" s="15" t="s">
        <v>130</v>
      </c>
      <c r="AB199" s="15" t="s">
        <v>116</v>
      </c>
      <c r="AC199" s="15" t="s">
        <v>287</v>
      </c>
      <c r="AD199" s="15" t="s">
        <v>132</v>
      </c>
      <c r="AE199" s="26" t="s">
        <v>1105</v>
      </c>
      <c r="AF199" s="15" t="s">
        <v>1125</v>
      </c>
      <c r="AG199" s="15" t="s">
        <v>49</v>
      </c>
      <c r="AH199" s="15" t="s">
        <v>135</v>
      </c>
      <c r="AI199" s="15" t="s">
        <v>136</v>
      </c>
      <c r="AJ199" s="15" t="s">
        <v>52</v>
      </c>
      <c r="AK199" s="30" t="s">
        <v>1470</v>
      </c>
      <c r="AL199" s="30" t="s">
        <v>1629</v>
      </c>
      <c r="AM199" s="30" t="s">
        <v>1470</v>
      </c>
      <c r="AN199" s="30" t="s">
        <v>1445</v>
      </c>
      <c r="AO199" s="30" t="s">
        <v>1444</v>
      </c>
      <c r="AP199" s="30" t="s">
        <v>1470</v>
      </c>
      <c r="AQ199" s="30" t="s">
        <v>1470</v>
      </c>
      <c r="AR199" s="30" t="s">
        <v>1470</v>
      </c>
      <c r="AS199" s="30" t="s">
        <v>1470</v>
      </c>
      <c r="AT199" s="30" t="s">
        <v>1470</v>
      </c>
      <c r="AU199" s="30" t="s">
        <v>1470</v>
      </c>
      <c r="AV199" s="30" t="s">
        <v>1470</v>
      </c>
      <c r="AW199" s="30" t="s">
        <v>1470</v>
      </c>
      <c r="AX199" s="30" t="s">
        <v>1470</v>
      </c>
      <c r="AY199" s="30" t="s">
        <v>1470</v>
      </c>
      <c r="AZ199" s="30" t="s">
        <v>1470</v>
      </c>
      <c r="BA199" s="30" t="s">
        <v>1470</v>
      </c>
      <c r="BB199" s="30" t="s">
        <v>1470</v>
      </c>
      <c r="BC199" s="30" t="s">
        <v>1470</v>
      </c>
      <c r="BD199" s="30" t="s">
        <v>1470</v>
      </c>
      <c r="BE199" s="30" t="s">
        <v>1470</v>
      </c>
      <c r="BF199" s="30" t="s">
        <v>1470</v>
      </c>
      <c r="BG199" s="30" t="s">
        <v>1470</v>
      </c>
      <c r="BH199" s="30" t="s">
        <v>1470</v>
      </c>
      <c r="BI199" s="30" t="s">
        <v>1470</v>
      </c>
      <c r="BJ199" s="30" t="s">
        <v>1470</v>
      </c>
      <c r="BK199" s="30" t="s">
        <v>1470</v>
      </c>
      <c r="BL199" s="30" t="s">
        <v>1470</v>
      </c>
      <c r="BM199" s="30" t="s">
        <v>1632</v>
      </c>
      <c r="BN199" s="30" t="s">
        <v>1470</v>
      </c>
      <c r="BO199" s="30" t="s">
        <v>1470</v>
      </c>
      <c r="BP199" s="30" t="s">
        <v>1470</v>
      </c>
      <c r="BQ199" s="30" t="s">
        <v>1470</v>
      </c>
      <c r="BR199" s="30" t="s">
        <v>1470</v>
      </c>
      <c r="BS199" s="30" t="s">
        <v>1470</v>
      </c>
      <c r="BT199" s="30" t="s">
        <v>1470</v>
      </c>
      <c r="BU199" s="30" t="s">
        <v>1470</v>
      </c>
      <c r="BV199" s="30" t="s">
        <v>1470</v>
      </c>
      <c r="BW199" s="30" t="s">
        <v>1470</v>
      </c>
      <c r="BX199" s="30" t="s">
        <v>1470</v>
      </c>
    </row>
    <row r="200" spans="1:77" x14ac:dyDescent="0.2">
      <c r="A200" s="26">
        <v>108530714</v>
      </c>
      <c r="B200" s="31" t="str">
        <f t="shared" si="6"/>
        <v>C:\Users\jilma\OneDrive\Documentos\AGS\2016_BASE_031\Imagenes\108530714.tif</v>
      </c>
      <c r="C200" s="15" t="s">
        <v>1126</v>
      </c>
      <c r="D200" s="15" t="s">
        <v>32</v>
      </c>
      <c r="E200" s="15" t="s">
        <v>844</v>
      </c>
      <c r="F200" s="15" t="s">
        <v>1437</v>
      </c>
      <c r="G200" s="15" t="s">
        <v>777</v>
      </c>
      <c r="H200" s="15" t="s">
        <v>1458</v>
      </c>
      <c r="I200" s="15" t="s">
        <v>756</v>
      </c>
      <c r="J200" s="15" t="s">
        <v>59</v>
      </c>
      <c r="K200" s="27">
        <v>93016</v>
      </c>
      <c r="L200" s="28">
        <v>42013</v>
      </c>
      <c r="M200" s="32">
        <f t="shared" si="7"/>
        <v>2.0666666666666669</v>
      </c>
      <c r="N200" s="15" t="s">
        <v>1127</v>
      </c>
      <c r="O200" s="15" t="s">
        <v>61</v>
      </c>
      <c r="P200" s="15" t="s">
        <v>39</v>
      </c>
      <c r="Q200" s="28">
        <v>42075</v>
      </c>
      <c r="R200" s="15" t="s">
        <v>378</v>
      </c>
      <c r="S200" s="28">
        <v>42173</v>
      </c>
      <c r="T200" s="28" t="s">
        <v>1123</v>
      </c>
      <c r="U200" s="28">
        <v>42327</v>
      </c>
      <c r="V200" s="15" t="s">
        <v>1128</v>
      </c>
      <c r="W200" s="26" t="s">
        <v>1413</v>
      </c>
      <c r="X200" s="15" t="s">
        <v>1124</v>
      </c>
      <c r="Y200" s="15" t="s">
        <v>1129</v>
      </c>
      <c r="Z200" s="29" t="s">
        <v>1130</v>
      </c>
      <c r="AA200" s="15" t="s">
        <v>47</v>
      </c>
      <c r="AB200" s="15" t="s">
        <v>47</v>
      </c>
      <c r="AC200" s="15" t="s">
        <v>47</v>
      </c>
      <c r="AD200" s="15" t="s">
        <v>47</v>
      </c>
      <c r="AE200" s="26" t="s">
        <v>47</v>
      </c>
      <c r="AF200" s="15" t="s">
        <v>689</v>
      </c>
      <c r="AG200" s="15" t="s">
        <v>66</v>
      </c>
      <c r="AH200" s="15" t="s">
        <v>690</v>
      </c>
      <c r="AI200" s="15" t="s">
        <v>51</v>
      </c>
      <c r="AJ200" s="15" t="s">
        <v>52</v>
      </c>
      <c r="AK200" s="30" t="s">
        <v>1611</v>
      </c>
      <c r="AL200" s="30" t="s">
        <v>1629</v>
      </c>
      <c r="AM200" s="30" t="s">
        <v>1470</v>
      </c>
      <c r="AN200" s="30" t="s">
        <v>1468</v>
      </c>
      <c r="AO200" s="30" t="s">
        <v>1443</v>
      </c>
      <c r="AP200" s="30" t="s">
        <v>1473</v>
      </c>
      <c r="AQ200" s="30" t="s">
        <v>1470</v>
      </c>
      <c r="AR200" s="30" t="s">
        <v>1470</v>
      </c>
      <c r="AS200" s="30" t="s">
        <v>1470</v>
      </c>
      <c r="AT200" s="30" t="s">
        <v>1470</v>
      </c>
      <c r="AU200" s="30" t="s">
        <v>1470</v>
      </c>
      <c r="AV200" s="30" t="s">
        <v>1470</v>
      </c>
      <c r="AW200" s="30" t="s">
        <v>1470</v>
      </c>
      <c r="AX200" s="30" t="s">
        <v>1470</v>
      </c>
      <c r="AY200" s="30" t="s">
        <v>1470</v>
      </c>
      <c r="AZ200" s="30" t="s">
        <v>1470</v>
      </c>
      <c r="BA200" s="30" t="s">
        <v>1470</v>
      </c>
      <c r="BB200" s="30" t="s">
        <v>1470</v>
      </c>
      <c r="BC200" s="30" t="s">
        <v>1470</v>
      </c>
      <c r="BD200" s="30" t="s">
        <v>1470</v>
      </c>
      <c r="BE200" s="30" t="s">
        <v>1470</v>
      </c>
      <c r="BF200" s="30" t="s">
        <v>1470</v>
      </c>
      <c r="BG200" s="30" t="s">
        <v>1470</v>
      </c>
      <c r="BH200" s="30" t="s">
        <v>1470</v>
      </c>
      <c r="BI200" s="30" t="s">
        <v>1470</v>
      </c>
      <c r="BJ200" s="30" t="s">
        <v>1470</v>
      </c>
      <c r="BK200" s="30" t="s">
        <v>1470</v>
      </c>
      <c r="BL200" s="30" t="s">
        <v>1470</v>
      </c>
      <c r="BM200" s="30" t="s">
        <v>1470</v>
      </c>
      <c r="BN200" s="30" t="s">
        <v>1631</v>
      </c>
      <c r="BO200" s="30" t="s">
        <v>1470</v>
      </c>
      <c r="BP200" s="30" t="s">
        <v>1470</v>
      </c>
      <c r="BQ200" s="30" t="s">
        <v>1470</v>
      </c>
      <c r="BR200" s="30" t="s">
        <v>1470</v>
      </c>
      <c r="BS200" s="30" t="s">
        <v>1470</v>
      </c>
      <c r="BT200" s="30" t="s">
        <v>1470</v>
      </c>
      <c r="BU200" s="30" t="s">
        <v>1631</v>
      </c>
      <c r="BV200" s="30" t="s">
        <v>1470</v>
      </c>
      <c r="BW200" s="30" t="s">
        <v>1470</v>
      </c>
      <c r="BX200" s="30" t="s">
        <v>1470</v>
      </c>
    </row>
    <row r="201" spans="1:77" x14ac:dyDescent="0.2">
      <c r="A201" s="26">
        <v>105588652</v>
      </c>
      <c r="B201" s="31" t="str">
        <f t="shared" si="6"/>
        <v>C:\Users\jilma\OneDrive\Documentos\AGS\2016_BASE_031\Imagenes\105588652.tif</v>
      </c>
      <c r="C201" s="15" t="s">
        <v>1131</v>
      </c>
      <c r="D201" s="15" t="s">
        <v>53</v>
      </c>
      <c r="E201" s="15" t="s">
        <v>1132</v>
      </c>
      <c r="F201" s="15" t="s">
        <v>1437</v>
      </c>
      <c r="G201" s="15" t="s">
        <v>309</v>
      </c>
      <c r="H201" s="15" t="s">
        <v>1458</v>
      </c>
      <c r="I201" s="15" t="s">
        <v>1133</v>
      </c>
      <c r="J201" s="15" t="s">
        <v>59</v>
      </c>
      <c r="K201" s="27">
        <v>10800</v>
      </c>
      <c r="L201" s="28">
        <v>41900</v>
      </c>
      <c r="M201" s="32">
        <f t="shared" si="7"/>
        <v>0.9</v>
      </c>
      <c r="N201" s="15" t="s">
        <v>1134</v>
      </c>
      <c r="O201" s="15" t="s">
        <v>61</v>
      </c>
      <c r="P201" s="15" t="s">
        <v>39</v>
      </c>
      <c r="Q201" s="28">
        <v>41927</v>
      </c>
      <c r="R201" s="15" t="s">
        <v>126</v>
      </c>
      <c r="S201" s="28">
        <v>41975</v>
      </c>
      <c r="T201" s="28" t="s">
        <v>127</v>
      </c>
      <c r="U201" s="28">
        <v>42200</v>
      </c>
      <c r="V201" s="15" t="s">
        <v>1135</v>
      </c>
      <c r="W201" s="26" t="s">
        <v>1396</v>
      </c>
      <c r="X201" s="15" t="s">
        <v>112</v>
      </c>
      <c r="Y201" s="15" t="s">
        <v>1136</v>
      </c>
      <c r="Z201" s="29">
        <v>41821</v>
      </c>
      <c r="AA201" s="15" t="s">
        <v>47</v>
      </c>
      <c r="AB201" s="15" t="s">
        <v>47</v>
      </c>
      <c r="AC201" s="15" t="s">
        <v>47</v>
      </c>
      <c r="AD201" s="15" t="s">
        <v>47</v>
      </c>
      <c r="AE201" s="26" t="s">
        <v>47</v>
      </c>
      <c r="AF201" s="15" t="s">
        <v>1137</v>
      </c>
      <c r="AG201" s="15" t="s">
        <v>66</v>
      </c>
      <c r="AH201" s="15" t="s">
        <v>1138</v>
      </c>
      <c r="AI201" s="15" t="s">
        <v>51</v>
      </c>
      <c r="AJ201" s="15" t="s">
        <v>52</v>
      </c>
      <c r="AK201" s="30" t="s">
        <v>1612</v>
      </c>
      <c r="AL201" s="30" t="s">
        <v>1629</v>
      </c>
      <c r="AM201" s="30" t="s">
        <v>1470</v>
      </c>
      <c r="AN201" s="30" t="s">
        <v>1442</v>
      </c>
      <c r="AO201" s="30" t="s">
        <v>1443</v>
      </c>
      <c r="AP201" s="30" t="s">
        <v>1470</v>
      </c>
      <c r="AQ201" s="30" t="s">
        <v>1470</v>
      </c>
      <c r="AR201" s="30" t="s">
        <v>1470</v>
      </c>
      <c r="AS201" s="30" t="s">
        <v>1470</v>
      </c>
      <c r="AT201" s="30" t="s">
        <v>1470</v>
      </c>
      <c r="AU201" s="30" t="s">
        <v>1470</v>
      </c>
      <c r="AV201" s="30" t="s">
        <v>1470</v>
      </c>
      <c r="AW201" s="30" t="s">
        <v>1470</v>
      </c>
      <c r="AX201" s="30" t="s">
        <v>1470</v>
      </c>
      <c r="AY201" s="30" t="s">
        <v>1470</v>
      </c>
      <c r="AZ201" s="30" t="s">
        <v>1633</v>
      </c>
      <c r="BA201" s="30" t="s">
        <v>1470</v>
      </c>
      <c r="BB201" s="30" t="s">
        <v>1633</v>
      </c>
      <c r="BC201" s="30" t="s">
        <v>1470</v>
      </c>
      <c r="BD201" s="30" t="s">
        <v>1470</v>
      </c>
      <c r="BE201" s="30" t="s">
        <v>1470</v>
      </c>
      <c r="BF201" s="30" t="s">
        <v>1470</v>
      </c>
      <c r="BG201" s="30" t="s">
        <v>1470</v>
      </c>
      <c r="BH201" s="30" t="s">
        <v>1470</v>
      </c>
      <c r="BI201" s="30" t="s">
        <v>1470</v>
      </c>
      <c r="BJ201" s="30" t="s">
        <v>1470</v>
      </c>
      <c r="BK201" s="30" t="s">
        <v>1470</v>
      </c>
      <c r="BL201" s="30" t="s">
        <v>1470</v>
      </c>
      <c r="BM201" s="30" t="s">
        <v>1470</v>
      </c>
      <c r="BN201" s="30" t="s">
        <v>1470</v>
      </c>
      <c r="BO201" s="30" t="s">
        <v>1470</v>
      </c>
      <c r="BP201" s="30" t="s">
        <v>1470</v>
      </c>
      <c r="BQ201" s="30" t="s">
        <v>1470</v>
      </c>
      <c r="BR201" s="30" t="s">
        <v>1470</v>
      </c>
      <c r="BS201" s="30" t="s">
        <v>1470</v>
      </c>
      <c r="BT201" s="30" t="s">
        <v>1470</v>
      </c>
      <c r="BU201" s="30" t="s">
        <v>1470</v>
      </c>
      <c r="BV201" s="30" t="s">
        <v>1470</v>
      </c>
      <c r="BW201" s="30" t="s">
        <v>1633</v>
      </c>
      <c r="BX201" s="30" t="s">
        <v>1470</v>
      </c>
    </row>
    <row r="202" spans="1:77" x14ac:dyDescent="0.2">
      <c r="A202" s="26">
        <v>103187079</v>
      </c>
      <c r="B202" s="31" t="str">
        <f t="shared" si="6"/>
        <v>C:\Users\jilma\OneDrive\Documentos\AGS\2016_BASE_031\Imagenes\103187079.tif</v>
      </c>
      <c r="C202" s="15" t="s">
        <v>1139</v>
      </c>
      <c r="D202" s="15" t="s">
        <v>32</v>
      </c>
      <c r="E202" s="15" t="s">
        <v>1132</v>
      </c>
      <c r="F202" s="15" t="s">
        <v>1437</v>
      </c>
      <c r="G202" s="15" t="s">
        <v>34</v>
      </c>
      <c r="H202" s="15" t="s">
        <v>1459</v>
      </c>
      <c r="I202" s="15" t="s">
        <v>845</v>
      </c>
      <c r="J202" s="15" t="s">
        <v>59</v>
      </c>
      <c r="K202" s="27">
        <v>21600</v>
      </c>
      <c r="L202" s="28">
        <v>41451</v>
      </c>
      <c r="M202" s="32">
        <f t="shared" si="7"/>
        <v>11.7</v>
      </c>
      <c r="N202" s="15" t="s">
        <v>1140</v>
      </c>
      <c r="O202" s="15" t="s">
        <v>61</v>
      </c>
      <c r="P202" s="15" t="s">
        <v>39</v>
      </c>
      <c r="Q202" s="28">
        <v>41802</v>
      </c>
      <c r="R202" s="15" t="s">
        <v>245</v>
      </c>
      <c r="S202" s="28">
        <v>41899</v>
      </c>
      <c r="T202" s="28" t="s">
        <v>448</v>
      </c>
      <c r="U202" s="28">
        <v>42200</v>
      </c>
      <c r="V202" s="15" t="s">
        <v>1141</v>
      </c>
      <c r="W202" s="26" t="s">
        <v>1400</v>
      </c>
      <c r="X202" s="15" t="s">
        <v>112</v>
      </c>
      <c r="Y202" s="15" t="s">
        <v>1142</v>
      </c>
      <c r="Z202" s="29" t="s">
        <v>1143</v>
      </c>
      <c r="AA202" s="15" t="s">
        <v>47</v>
      </c>
      <c r="AB202" s="15" t="s">
        <v>47</v>
      </c>
      <c r="AC202" s="15" t="s">
        <v>47</v>
      </c>
      <c r="AD202" s="15" t="s">
        <v>47</v>
      </c>
      <c r="AE202" s="26" t="s">
        <v>47</v>
      </c>
      <c r="AF202" s="15" t="s">
        <v>1144</v>
      </c>
      <c r="AG202" s="15" t="s">
        <v>66</v>
      </c>
      <c r="AH202" s="15" t="s">
        <v>1145</v>
      </c>
      <c r="AI202" s="15" t="s">
        <v>51</v>
      </c>
      <c r="AJ202" s="15" t="s">
        <v>52</v>
      </c>
      <c r="AK202" s="30" t="s">
        <v>1613</v>
      </c>
      <c r="AL202" s="30" t="s">
        <v>1629</v>
      </c>
      <c r="AM202" s="30" t="s">
        <v>1470</v>
      </c>
      <c r="AN202" s="30" t="s">
        <v>1442</v>
      </c>
      <c r="AO202" s="30" t="s">
        <v>1443</v>
      </c>
      <c r="AP202" s="30" t="s">
        <v>1470</v>
      </c>
      <c r="AQ202" s="30" t="s">
        <v>1470</v>
      </c>
      <c r="AR202" s="30" t="s">
        <v>1470</v>
      </c>
      <c r="AS202" s="30" t="s">
        <v>1470</v>
      </c>
      <c r="AT202" s="30" t="s">
        <v>1470</v>
      </c>
      <c r="AU202" s="30" t="s">
        <v>1470</v>
      </c>
      <c r="AV202" s="30" t="s">
        <v>1470</v>
      </c>
      <c r="AW202" s="30" t="s">
        <v>1470</v>
      </c>
      <c r="AX202" s="30" t="s">
        <v>1470</v>
      </c>
      <c r="AY202" s="30" t="s">
        <v>1470</v>
      </c>
      <c r="AZ202" s="30" t="s">
        <v>1470</v>
      </c>
      <c r="BA202" s="30" t="s">
        <v>1470</v>
      </c>
      <c r="BB202" s="30" t="s">
        <v>1633</v>
      </c>
      <c r="BC202" s="30" t="s">
        <v>1470</v>
      </c>
      <c r="BD202" s="30" t="s">
        <v>1470</v>
      </c>
      <c r="BE202" s="30" t="s">
        <v>1470</v>
      </c>
      <c r="BF202" s="30" t="s">
        <v>1470</v>
      </c>
      <c r="BG202" s="30" t="s">
        <v>1470</v>
      </c>
      <c r="BH202" s="30" t="s">
        <v>1470</v>
      </c>
      <c r="BI202" s="30" t="s">
        <v>1470</v>
      </c>
      <c r="BJ202" s="30" t="s">
        <v>1470</v>
      </c>
      <c r="BK202" s="30" t="s">
        <v>1470</v>
      </c>
      <c r="BL202" s="30" t="s">
        <v>1470</v>
      </c>
      <c r="BM202" s="30" t="s">
        <v>1470</v>
      </c>
      <c r="BN202" s="30" t="s">
        <v>1470</v>
      </c>
      <c r="BO202" s="30" t="s">
        <v>1470</v>
      </c>
      <c r="BP202" s="30" t="s">
        <v>1470</v>
      </c>
      <c r="BQ202" s="30" t="s">
        <v>1470</v>
      </c>
      <c r="BR202" s="30" t="s">
        <v>1470</v>
      </c>
      <c r="BS202" s="30" t="s">
        <v>1470</v>
      </c>
      <c r="BT202" s="30" t="s">
        <v>1470</v>
      </c>
      <c r="BU202" s="30" t="s">
        <v>1470</v>
      </c>
      <c r="BV202" s="30" t="s">
        <v>1470</v>
      </c>
      <c r="BW202" s="30" t="s">
        <v>1633</v>
      </c>
      <c r="BX202" s="30" t="s">
        <v>1470</v>
      </c>
    </row>
    <row r="203" spans="1:77" x14ac:dyDescent="0.2">
      <c r="A203" s="26">
        <v>100871125</v>
      </c>
      <c r="B203" s="31" t="str">
        <f t="shared" si="6"/>
        <v>C:\Users\jilma\OneDrive\Documentos\AGS\2016_BASE_031\Imagenes\100871125.tif</v>
      </c>
      <c r="C203" s="15" t="s">
        <v>467</v>
      </c>
      <c r="D203" s="15" t="s">
        <v>32</v>
      </c>
      <c r="E203" s="15" t="s">
        <v>1132</v>
      </c>
      <c r="F203" s="15" t="s">
        <v>1437</v>
      </c>
      <c r="G203" s="15" t="s">
        <v>469</v>
      </c>
      <c r="H203" s="15" t="s">
        <v>1464</v>
      </c>
      <c r="I203" s="15" t="s">
        <v>845</v>
      </c>
      <c r="J203" s="15" t="s">
        <v>59</v>
      </c>
      <c r="K203" s="27">
        <v>12960</v>
      </c>
      <c r="L203" s="28">
        <v>41638</v>
      </c>
      <c r="M203" s="32">
        <f t="shared" si="7"/>
        <v>1.6333333333333333</v>
      </c>
      <c r="N203" s="15" t="s">
        <v>471</v>
      </c>
      <c r="O203" s="15" t="s">
        <v>61</v>
      </c>
      <c r="P203" s="15" t="s">
        <v>39</v>
      </c>
      <c r="Q203" s="28">
        <v>41687</v>
      </c>
      <c r="R203" s="15" t="s">
        <v>472</v>
      </c>
      <c r="S203" s="28">
        <v>41824</v>
      </c>
      <c r="T203" s="28" t="s">
        <v>47</v>
      </c>
      <c r="U203" s="28" t="s">
        <v>47</v>
      </c>
      <c r="V203" s="15" t="s">
        <v>449</v>
      </c>
      <c r="W203" s="26" t="s">
        <v>1390</v>
      </c>
      <c r="X203" s="15" t="s">
        <v>47</v>
      </c>
      <c r="Y203" s="15" t="s">
        <v>473</v>
      </c>
      <c r="Z203" s="29" t="s">
        <v>47</v>
      </c>
      <c r="AA203" s="15" t="s">
        <v>474</v>
      </c>
      <c r="AB203" s="15" t="s">
        <v>475</v>
      </c>
      <c r="AC203" s="15" t="s">
        <v>476</v>
      </c>
      <c r="AD203" s="15" t="s">
        <v>477</v>
      </c>
      <c r="AE203" s="26" t="s">
        <v>478</v>
      </c>
      <c r="AF203" s="15" t="s">
        <v>479</v>
      </c>
      <c r="AG203" s="15" t="s">
        <v>66</v>
      </c>
      <c r="AH203" s="15" t="s">
        <v>480</v>
      </c>
      <c r="AI203" s="15" t="s">
        <v>51</v>
      </c>
      <c r="AJ203" s="15" t="s">
        <v>52</v>
      </c>
      <c r="AK203" s="30" t="s">
        <v>1614</v>
      </c>
      <c r="AL203" s="30" t="s">
        <v>1629</v>
      </c>
      <c r="AM203" s="30" t="s">
        <v>1470</v>
      </c>
      <c r="AN203" s="30" t="s">
        <v>1442</v>
      </c>
      <c r="AO203" s="30" t="s">
        <v>1443</v>
      </c>
      <c r="AP203" s="30" t="s">
        <v>1470</v>
      </c>
      <c r="AQ203" s="30" t="s">
        <v>1470</v>
      </c>
      <c r="AR203" s="30" t="s">
        <v>1470</v>
      </c>
      <c r="AS203" s="30" t="s">
        <v>1470</v>
      </c>
      <c r="AT203" s="30" t="s">
        <v>1470</v>
      </c>
      <c r="AU203" s="30" t="s">
        <v>1470</v>
      </c>
      <c r="AV203" s="30" t="s">
        <v>1470</v>
      </c>
      <c r="AW203" s="30" t="s">
        <v>1632</v>
      </c>
      <c r="AX203" s="30" t="s">
        <v>1470</v>
      </c>
      <c r="AY203" s="30" t="s">
        <v>1470</v>
      </c>
      <c r="AZ203" s="30" t="s">
        <v>1470</v>
      </c>
      <c r="BA203" s="30" t="s">
        <v>1470</v>
      </c>
      <c r="BB203" s="30" t="s">
        <v>1470</v>
      </c>
      <c r="BC203" s="30" t="s">
        <v>1470</v>
      </c>
      <c r="BD203" s="30" t="s">
        <v>1470</v>
      </c>
      <c r="BE203" s="30" t="s">
        <v>1470</v>
      </c>
      <c r="BF203" s="30" t="s">
        <v>1470</v>
      </c>
      <c r="BG203" s="30" t="s">
        <v>1470</v>
      </c>
      <c r="BH203" s="30" t="s">
        <v>1470</v>
      </c>
      <c r="BI203" s="30" t="s">
        <v>1470</v>
      </c>
      <c r="BJ203" s="30" t="s">
        <v>1470</v>
      </c>
      <c r="BK203" s="30" t="s">
        <v>1470</v>
      </c>
      <c r="BL203" s="30" t="s">
        <v>1470</v>
      </c>
      <c r="BM203" s="30" t="s">
        <v>1470</v>
      </c>
      <c r="BN203" s="30" t="s">
        <v>1470</v>
      </c>
      <c r="BO203" s="30" t="s">
        <v>1470</v>
      </c>
      <c r="BP203" s="30" t="s">
        <v>1470</v>
      </c>
      <c r="BQ203" s="30" t="s">
        <v>1470</v>
      </c>
      <c r="BR203" s="30" t="s">
        <v>1470</v>
      </c>
      <c r="BS203" s="30" t="s">
        <v>1470</v>
      </c>
      <c r="BT203" s="30" t="s">
        <v>1470</v>
      </c>
      <c r="BU203" s="30" t="s">
        <v>1470</v>
      </c>
      <c r="BV203" s="30" t="s">
        <v>1470</v>
      </c>
      <c r="BW203" s="30" t="s">
        <v>1470</v>
      </c>
      <c r="BX203" s="30" t="s">
        <v>1470</v>
      </c>
    </row>
    <row r="204" spans="1:77" x14ac:dyDescent="0.2">
      <c r="A204" s="26">
        <v>103820306</v>
      </c>
      <c r="B204" s="31" t="str">
        <f t="shared" si="6"/>
        <v>C:\Users\jilma\OneDrive\Documentos\AGS\2016_BASE_031\Imagenes\103820306.tif</v>
      </c>
      <c r="C204" s="15" t="s">
        <v>1146</v>
      </c>
      <c r="D204" s="15" t="s">
        <v>32</v>
      </c>
      <c r="E204" s="15" t="s">
        <v>1147</v>
      </c>
      <c r="F204" s="15" t="s">
        <v>1437</v>
      </c>
      <c r="G204" s="15" t="s">
        <v>88</v>
      </c>
      <c r="H204" s="15" t="s">
        <v>1449</v>
      </c>
      <c r="I204" s="15" t="s">
        <v>756</v>
      </c>
      <c r="J204" s="15" t="s">
        <v>59</v>
      </c>
      <c r="K204" s="27">
        <v>21600</v>
      </c>
      <c r="L204" s="28">
        <v>41626</v>
      </c>
      <c r="M204" s="32">
        <f t="shared" si="7"/>
        <v>6.9666666666666668</v>
      </c>
      <c r="N204" s="15" t="s">
        <v>1148</v>
      </c>
      <c r="O204" s="15" t="s">
        <v>61</v>
      </c>
      <c r="P204" s="15" t="s">
        <v>39</v>
      </c>
      <c r="Q204" s="28">
        <v>41835</v>
      </c>
      <c r="R204" s="15" t="s">
        <v>215</v>
      </c>
      <c r="S204" s="28">
        <v>41915</v>
      </c>
      <c r="T204" s="28" t="s">
        <v>216</v>
      </c>
      <c r="U204" s="28">
        <v>42200</v>
      </c>
      <c r="V204" s="15" t="s">
        <v>209</v>
      </c>
      <c r="W204" s="26" t="s">
        <v>1382</v>
      </c>
      <c r="X204" s="15" t="s">
        <v>112</v>
      </c>
      <c r="Y204" s="15" t="s">
        <v>1149</v>
      </c>
      <c r="Z204" s="29">
        <v>41565</v>
      </c>
      <c r="AA204" s="15" t="s">
        <v>47</v>
      </c>
      <c r="AB204" s="15" t="s">
        <v>47</v>
      </c>
      <c r="AC204" s="15" t="s">
        <v>47</v>
      </c>
      <c r="AD204" s="15" t="s">
        <v>47</v>
      </c>
      <c r="AE204" s="26" t="s">
        <v>47</v>
      </c>
      <c r="AF204" s="15" t="s">
        <v>1150</v>
      </c>
      <c r="AG204" s="15" t="s">
        <v>49</v>
      </c>
      <c r="AH204" s="15" t="s">
        <v>1151</v>
      </c>
      <c r="AI204" s="15" t="s">
        <v>136</v>
      </c>
      <c r="AJ204" s="15" t="s">
        <v>52</v>
      </c>
      <c r="AK204" s="30" t="s">
        <v>1470</v>
      </c>
      <c r="AL204" s="30" t="s">
        <v>1629</v>
      </c>
      <c r="AM204" s="30" t="s">
        <v>1470</v>
      </c>
      <c r="AN204" s="30" t="s">
        <v>1445</v>
      </c>
      <c r="AO204" s="30" t="s">
        <v>1444</v>
      </c>
      <c r="AP204" s="30" t="s">
        <v>1470</v>
      </c>
      <c r="AQ204" s="30" t="s">
        <v>1470</v>
      </c>
      <c r="AR204" s="30" t="s">
        <v>1470</v>
      </c>
      <c r="AS204" s="30" t="s">
        <v>1470</v>
      </c>
      <c r="AT204" s="30" t="s">
        <v>1470</v>
      </c>
      <c r="AU204" s="30" t="s">
        <v>1470</v>
      </c>
      <c r="AV204" s="30" t="s">
        <v>1470</v>
      </c>
      <c r="AW204" s="30" t="s">
        <v>1470</v>
      </c>
      <c r="AX204" s="30" t="s">
        <v>1470</v>
      </c>
      <c r="AY204" s="30" t="s">
        <v>1470</v>
      </c>
      <c r="AZ204" s="30" t="s">
        <v>1444</v>
      </c>
      <c r="BA204" s="30" t="s">
        <v>1470</v>
      </c>
      <c r="BB204" s="30" t="s">
        <v>1470</v>
      </c>
      <c r="BC204" s="30" t="s">
        <v>1470</v>
      </c>
      <c r="BD204" s="30" t="s">
        <v>1470</v>
      </c>
      <c r="BE204" s="30" t="s">
        <v>1470</v>
      </c>
      <c r="BF204" s="30" t="s">
        <v>1470</v>
      </c>
      <c r="BG204" s="30" t="s">
        <v>1470</v>
      </c>
      <c r="BH204" s="30" t="s">
        <v>1470</v>
      </c>
      <c r="BI204" s="30" t="s">
        <v>1470</v>
      </c>
      <c r="BJ204" s="30" t="s">
        <v>1470</v>
      </c>
      <c r="BK204" s="30" t="s">
        <v>1470</v>
      </c>
      <c r="BL204" s="30" t="s">
        <v>1470</v>
      </c>
      <c r="BM204" s="30" t="s">
        <v>1470</v>
      </c>
      <c r="BN204" s="30" t="s">
        <v>1470</v>
      </c>
      <c r="BO204" s="30" t="s">
        <v>1470</v>
      </c>
      <c r="BP204" s="30" t="s">
        <v>1470</v>
      </c>
      <c r="BQ204" s="30" t="s">
        <v>1470</v>
      </c>
      <c r="BR204" s="30" t="s">
        <v>1470</v>
      </c>
      <c r="BS204" s="30" t="s">
        <v>1470</v>
      </c>
      <c r="BT204" s="30" t="s">
        <v>1470</v>
      </c>
      <c r="BU204" s="30" t="s">
        <v>1470</v>
      </c>
      <c r="BV204" s="30" t="s">
        <v>1470</v>
      </c>
      <c r="BW204" s="30" t="s">
        <v>1470</v>
      </c>
      <c r="BX204" s="30" t="s">
        <v>1470</v>
      </c>
    </row>
    <row r="205" spans="1:77" x14ac:dyDescent="0.2">
      <c r="A205" s="26">
        <v>105588652</v>
      </c>
      <c r="B205" s="31" t="str">
        <f t="shared" si="6"/>
        <v>C:\Users\jilma\OneDrive\Documentos\AGS\2016_BASE_031\Imagenes\105588652.tif</v>
      </c>
      <c r="C205" s="15" t="s">
        <v>1131</v>
      </c>
      <c r="D205" s="15" t="s">
        <v>32</v>
      </c>
      <c r="E205" s="15" t="s">
        <v>1147</v>
      </c>
      <c r="F205" s="15" t="s">
        <v>1437</v>
      </c>
      <c r="G205" s="15" t="s">
        <v>309</v>
      </c>
      <c r="H205" s="15" t="s">
        <v>1458</v>
      </c>
      <c r="I205" s="15" t="s">
        <v>1152</v>
      </c>
      <c r="J205" s="15" t="s">
        <v>59</v>
      </c>
      <c r="K205" s="27">
        <v>10800</v>
      </c>
      <c r="L205" s="28">
        <v>41900</v>
      </c>
      <c r="M205" s="32">
        <f t="shared" si="7"/>
        <v>0.9</v>
      </c>
      <c r="N205" s="15" t="s">
        <v>1134</v>
      </c>
      <c r="O205" s="15" t="s">
        <v>61</v>
      </c>
      <c r="P205" s="15" t="s">
        <v>39</v>
      </c>
      <c r="Q205" s="28">
        <v>41927</v>
      </c>
      <c r="R205" s="15" t="s">
        <v>126</v>
      </c>
      <c r="S205" s="28">
        <v>41975</v>
      </c>
      <c r="T205" s="28" t="s">
        <v>127</v>
      </c>
      <c r="U205" s="28">
        <v>42200</v>
      </c>
      <c r="V205" s="15" t="s">
        <v>1135</v>
      </c>
      <c r="W205" s="26" t="s">
        <v>1396</v>
      </c>
      <c r="X205" s="15" t="s">
        <v>112</v>
      </c>
      <c r="Y205" s="15" t="s">
        <v>1136</v>
      </c>
      <c r="Z205" s="29">
        <v>41821</v>
      </c>
      <c r="AA205" s="15" t="s">
        <v>47</v>
      </c>
      <c r="AB205" s="15" t="s">
        <v>47</v>
      </c>
      <c r="AC205" s="15" t="s">
        <v>47</v>
      </c>
      <c r="AD205" s="15" t="s">
        <v>47</v>
      </c>
      <c r="AE205" s="26" t="s">
        <v>47</v>
      </c>
      <c r="AF205" s="15" t="s">
        <v>1137</v>
      </c>
      <c r="AG205" s="15" t="s">
        <v>66</v>
      </c>
      <c r="AH205" s="15" t="s">
        <v>1138</v>
      </c>
      <c r="AI205" s="15" t="s">
        <v>51</v>
      </c>
      <c r="AJ205" s="15" t="s">
        <v>52</v>
      </c>
      <c r="AK205" s="30" t="s">
        <v>1615</v>
      </c>
      <c r="AL205" s="30" t="s">
        <v>1629</v>
      </c>
      <c r="AM205" s="30" t="s">
        <v>1470</v>
      </c>
      <c r="AN205" s="30" t="s">
        <v>1442</v>
      </c>
      <c r="AO205" s="30" t="s">
        <v>1443</v>
      </c>
      <c r="AP205" s="30" t="s">
        <v>1470</v>
      </c>
      <c r="AQ205" s="30" t="s">
        <v>1470</v>
      </c>
      <c r="AR205" s="30" t="s">
        <v>1470</v>
      </c>
      <c r="AS205" s="30" t="s">
        <v>1470</v>
      </c>
      <c r="AT205" s="30" t="s">
        <v>1470</v>
      </c>
      <c r="AU205" s="30" t="s">
        <v>1470</v>
      </c>
      <c r="AV205" s="30" t="s">
        <v>1470</v>
      </c>
      <c r="AW205" s="30" t="s">
        <v>1470</v>
      </c>
      <c r="AX205" s="30" t="s">
        <v>1470</v>
      </c>
      <c r="AY205" s="30" t="s">
        <v>1470</v>
      </c>
      <c r="AZ205" s="30" t="s">
        <v>1633</v>
      </c>
      <c r="BA205" s="30" t="s">
        <v>1470</v>
      </c>
      <c r="BB205" s="30" t="s">
        <v>1633</v>
      </c>
      <c r="BC205" s="30" t="s">
        <v>1470</v>
      </c>
      <c r="BD205" s="30" t="s">
        <v>1470</v>
      </c>
      <c r="BE205" s="30" t="s">
        <v>1470</v>
      </c>
      <c r="BF205" s="30" t="s">
        <v>1470</v>
      </c>
      <c r="BG205" s="30" t="s">
        <v>1470</v>
      </c>
      <c r="BH205" s="30" t="s">
        <v>1470</v>
      </c>
      <c r="BI205" s="30" t="s">
        <v>1470</v>
      </c>
      <c r="BJ205" s="30" t="s">
        <v>1470</v>
      </c>
      <c r="BK205" s="30" t="s">
        <v>1470</v>
      </c>
      <c r="BL205" s="30" t="s">
        <v>1470</v>
      </c>
      <c r="BM205" s="30" t="s">
        <v>1470</v>
      </c>
      <c r="BN205" s="30" t="s">
        <v>1470</v>
      </c>
      <c r="BO205" s="30" t="s">
        <v>1470</v>
      </c>
      <c r="BP205" s="30" t="s">
        <v>1470</v>
      </c>
      <c r="BQ205" s="30" t="s">
        <v>1470</v>
      </c>
      <c r="BR205" s="30" t="s">
        <v>1470</v>
      </c>
      <c r="BS205" s="30" t="s">
        <v>1470</v>
      </c>
      <c r="BT205" s="30" t="s">
        <v>1470</v>
      </c>
      <c r="BU205" s="30" t="s">
        <v>1470</v>
      </c>
      <c r="BV205" s="30" t="s">
        <v>1470</v>
      </c>
      <c r="BW205" s="30" t="s">
        <v>1633</v>
      </c>
      <c r="BX205" s="30" t="s">
        <v>1470</v>
      </c>
    </row>
    <row r="206" spans="1:77" x14ac:dyDescent="0.2">
      <c r="A206" s="26">
        <v>100094357</v>
      </c>
      <c r="B206" s="31" t="str">
        <f t="shared" si="6"/>
        <v>C:\Users\jilma\OneDrive\Documentos\AGS\2016_BASE_031\Imagenes\100094357.tif</v>
      </c>
      <c r="C206" s="15" t="s">
        <v>1153</v>
      </c>
      <c r="D206" s="15" t="s">
        <v>32</v>
      </c>
      <c r="E206" s="15" t="s">
        <v>1147</v>
      </c>
      <c r="F206" s="15" t="s">
        <v>1437</v>
      </c>
      <c r="G206" s="15" t="s">
        <v>88</v>
      </c>
      <c r="H206" s="15" t="s">
        <v>1458</v>
      </c>
      <c r="I206" s="15" t="s">
        <v>756</v>
      </c>
      <c r="J206" s="15" t="s">
        <v>59</v>
      </c>
      <c r="K206" s="27">
        <v>43200</v>
      </c>
      <c r="L206" s="28">
        <v>41545</v>
      </c>
      <c r="M206" s="32">
        <f t="shared" si="7"/>
        <v>3.6</v>
      </c>
      <c r="N206" s="15" t="s">
        <v>1154</v>
      </c>
      <c r="O206" s="15" t="s">
        <v>61</v>
      </c>
      <c r="P206" s="15" t="s">
        <v>39</v>
      </c>
      <c r="Q206" s="28">
        <v>41653</v>
      </c>
      <c r="R206" s="15" t="s">
        <v>237</v>
      </c>
      <c r="S206" s="28">
        <v>41799</v>
      </c>
      <c r="T206" s="28" t="s">
        <v>811</v>
      </c>
      <c r="U206" s="28">
        <v>42200</v>
      </c>
      <c r="V206" s="15" t="s">
        <v>1155</v>
      </c>
      <c r="W206" s="26" t="s">
        <v>1395</v>
      </c>
      <c r="X206" s="15" t="s">
        <v>112</v>
      </c>
      <c r="Y206" s="15" t="s">
        <v>1156</v>
      </c>
      <c r="Z206" s="29" t="s">
        <v>1157</v>
      </c>
      <c r="AA206" s="15" t="s">
        <v>47</v>
      </c>
      <c r="AB206" s="15" t="s">
        <v>47</v>
      </c>
      <c r="AC206" s="15" t="s">
        <v>47</v>
      </c>
      <c r="AD206" s="15" t="s">
        <v>47</v>
      </c>
      <c r="AE206" s="26" t="s">
        <v>47</v>
      </c>
      <c r="AF206" s="15" t="s">
        <v>1158</v>
      </c>
      <c r="AG206" s="15" t="s">
        <v>49</v>
      </c>
      <c r="AH206" s="15" t="s">
        <v>1159</v>
      </c>
      <c r="AI206" s="15" t="s">
        <v>51</v>
      </c>
      <c r="AJ206" s="15" t="s">
        <v>52</v>
      </c>
      <c r="AK206" s="30" t="s">
        <v>1616</v>
      </c>
      <c r="AL206" s="30" t="s">
        <v>1629</v>
      </c>
      <c r="AM206" s="30" t="s">
        <v>1470</v>
      </c>
      <c r="AN206" s="30" t="s">
        <v>1442</v>
      </c>
      <c r="AO206" s="30" t="s">
        <v>1443</v>
      </c>
      <c r="AP206" s="30" t="s">
        <v>1470</v>
      </c>
      <c r="AQ206" s="30" t="s">
        <v>1470</v>
      </c>
      <c r="AR206" s="30" t="s">
        <v>1470</v>
      </c>
      <c r="AS206" s="30" t="s">
        <v>1470</v>
      </c>
      <c r="AT206" s="30" t="s">
        <v>1470</v>
      </c>
      <c r="AU206" s="30" t="s">
        <v>1470</v>
      </c>
      <c r="AV206" s="30" t="s">
        <v>1470</v>
      </c>
      <c r="AW206" s="30" t="s">
        <v>1470</v>
      </c>
      <c r="AX206" s="30" t="s">
        <v>1470</v>
      </c>
      <c r="AY206" s="30" t="s">
        <v>1470</v>
      </c>
      <c r="AZ206" s="30" t="s">
        <v>1633</v>
      </c>
      <c r="BA206" s="30" t="s">
        <v>1470</v>
      </c>
      <c r="BB206" s="30" t="s">
        <v>1470</v>
      </c>
      <c r="BC206" s="30" t="s">
        <v>1470</v>
      </c>
      <c r="BD206" s="30" t="s">
        <v>1470</v>
      </c>
      <c r="BE206" s="30" t="s">
        <v>1470</v>
      </c>
      <c r="BF206" s="30" t="s">
        <v>1470</v>
      </c>
      <c r="BG206" s="30" t="s">
        <v>1470</v>
      </c>
      <c r="BH206" s="30" t="s">
        <v>1470</v>
      </c>
      <c r="BI206" s="30" t="s">
        <v>1470</v>
      </c>
      <c r="BJ206" s="30" t="s">
        <v>1470</v>
      </c>
      <c r="BK206" s="30" t="s">
        <v>1470</v>
      </c>
      <c r="BL206" s="30" t="s">
        <v>1470</v>
      </c>
      <c r="BM206" s="30" t="s">
        <v>1470</v>
      </c>
      <c r="BN206" s="30" t="s">
        <v>1470</v>
      </c>
      <c r="BO206" s="30" t="s">
        <v>1470</v>
      </c>
      <c r="BP206" s="30" t="s">
        <v>1470</v>
      </c>
      <c r="BQ206" s="30" t="s">
        <v>1470</v>
      </c>
      <c r="BR206" s="30" t="s">
        <v>1470</v>
      </c>
      <c r="BS206" s="30" t="s">
        <v>1470</v>
      </c>
      <c r="BT206" s="30" t="s">
        <v>1470</v>
      </c>
      <c r="BU206" s="30" t="s">
        <v>1470</v>
      </c>
      <c r="BV206" s="30" t="s">
        <v>1470</v>
      </c>
      <c r="BW206" s="30" t="s">
        <v>1633</v>
      </c>
      <c r="BX206" s="30" t="s">
        <v>1470</v>
      </c>
    </row>
    <row r="207" spans="1:77" x14ac:dyDescent="0.2">
      <c r="A207" s="26">
        <v>103188068</v>
      </c>
      <c r="B207" s="31" t="str">
        <f t="shared" si="6"/>
        <v>C:\Users\jilma\OneDrive\Documentos\AGS\2016_BASE_031\Imagenes\103188068.tif</v>
      </c>
      <c r="C207" s="15" t="s">
        <v>1160</v>
      </c>
      <c r="D207" s="15" t="s">
        <v>32</v>
      </c>
      <c r="E207" s="15" t="s">
        <v>1147</v>
      </c>
      <c r="F207" s="15" t="s">
        <v>1437</v>
      </c>
      <c r="G207" s="15" t="s">
        <v>88</v>
      </c>
      <c r="H207" s="15" t="s">
        <v>1449</v>
      </c>
      <c r="I207" s="15" t="s">
        <v>756</v>
      </c>
      <c r="J207" s="15" t="s">
        <v>59</v>
      </c>
      <c r="K207" s="27">
        <v>43200</v>
      </c>
      <c r="L207" s="28">
        <v>41507</v>
      </c>
      <c r="M207" s="32">
        <f t="shared" si="7"/>
        <v>9.8333333333333339</v>
      </c>
      <c r="N207" s="15" t="s">
        <v>1161</v>
      </c>
      <c r="O207" s="15" t="s">
        <v>61</v>
      </c>
      <c r="P207" s="15" t="s">
        <v>39</v>
      </c>
      <c r="Q207" s="28">
        <v>41802</v>
      </c>
      <c r="R207" s="15" t="s">
        <v>245</v>
      </c>
      <c r="S207" s="28">
        <v>41899</v>
      </c>
      <c r="T207" s="28" t="s">
        <v>216</v>
      </c>
      <c r="U207" s="28">
        <v>42200</v>
      </c>
      <c r="V207" s="15" t="s">
        <v>209</v>
      </c>
      <c r="W207" s="26" t="s">
        <v>1382</v>
      </c>
      <c r="X207" s="15" t="s">
        <v>112</v>
      </c>
      <c r="Y207" s="15" t="s">
        <v>1162</v>
      </c>
      <c r="Z207" s="29" t="s">
        <v>1163</v>
      </c>
      <c r="AA207" s="15" t="s">
        <v>47</v>
      </c>
      <c r="AB207" s="15" t="s">
        <v>47</v>
      </c>
      <c r="AC207" s="15" t="s">
        <v>47</v>
      </c>
      <c r="AD207" s="15" t="s">
        <v>47</v>
      </c>
      <c r="AE207" s="26" t="s">
        <v>47</v>
      </c>
      <c r="AF207" s="15" t="s">
        <v>1164</v>
      </c>
      <c r="AG207" s="15" t="s">
        <v>66</v>
      </c>
      <c r="AH207" s="15" t="s">
        <v>1165</v>
      </c>
      <c r="AI207" s="15" t="s">
        <v>136</v>
      </c>
      <c r="AJ207" s="15" t="s">
        <v>52</v>
      </c>
      <c r="AK207" s="30" t="s">
        <v>1470</v>
      </c>
      <c r="AL207" s="30" t="s">
        <v>1629</v>
      </c>
      <c r="AM207" s="30" t="s">
        <v>1470</v>
      </c>
      <c r="AN207" s="30" t="s">
        <v>1445</v>
      </c>
      <c r="AO207" s="30" t="s">
        <v>1444</v>
      </c>
      <c r="AP207" s="30" t="s">
        <v>1470</v>
      </c>
      <c r="AQ207" s="30" t="s">
        <v>1470</v>
      </c>
      <c r="AR207" s="30" t="s">
        <v>1470</v>
      </c>
      <c r="AS207" s="30" t="s">
        <v>1470</v>
      </c>
      <c r="AT207" s="30" t="s">
        <v>1470</v>
      </c>
      <c r="AU207" s="30" t="s">
        <v>1470</v>
      </c>
      <c r="AV207" s="30" t="s">
        <v>1470</v>
      </c>
      <c r="AW207" s="30" t="s">
        <v>1470</v>
      </c>
      <c r="AX207" s="30" t="s">
        <v>1470</v>
      </c>
      <c r="AY207" s="30" t="s">
        <v>1470</v>
      </c>
      <c r="AZ207" s="30" t="s">
        <v>1444</v>
      </c>
      <c r="BA207" s="30" t="s">
        <v>1470</v>
      </c>
      <c r="BB207" s="30" t="s">
        <v>1470</v>
      </c>
      <c r="BC207" s="30" t="s">
        <v>1470</v>
      </c>
      <c r="BD207" s="30" t="s">
        <v>1470</v>
      </c>
      <c r="BE207" s="30" t="s">
        <v>1470</v>
      </c>
      <c r="BF207" s="30" t="s">
        <v>1470</v>
      </c>
      <c r="BG207" s="30" t="s">
        <v>1470</v>
      </c>
      <c r="BH207" s="30" t="s">
        <v>1470</v>
      </c>
      <c r="BI207" s="30" t="s">
        <v>1470</v>
      </c>
      <c r="BJ207" s="30" t="s">
        <v>1470</v>
      </c>
      <c r="BK207" s="30" t="s">
        <v>1470</v>
      </c>
      <c r="BL207" s="30" t="s">
        <v>1470</v>
      </c>
      <c r="BM207" s="30" t="s">
        <v>1470</v>
      </c>
      <c r="BN207" s="30" t="s">
        <v>1470</v>
      </c>
      <c r="BO207" s="30" t="s">
        <v>1470</v>
      </c>
      <c r="BP207" s="30" t="s">
        <v>1470</v>
      </c>
      <c r="BQ207" s="30" t="s">
        <v>1470</v>
      </c>
      <c r="BR207" s="30" t="s">
        <v>1470</v>
      </c>
      <c r="BS207" s="30" t="s">
        <v>1470</v>
      </c>
      <c r="BT207" s="30" t="s">
        <v>1470</v>
      </c>
      <c r="BU207" s="30" t="s">
        <v>1470</v>
      </c>
      <c r="BV207" s="30" t="s">
        <v>1470</v>
      </c>
      <c r="BW207" s="30" t="s">
        <v>1470</v>
      </c>
      <c r="BX207" s="30" t="s">
        <v>1470</v>
      </c>
    </row>
    <row r="208" spans="1:77" x14ac:dyDescent="0.2">
      <c r="A208" s="26">
        <v>109110647</v>
      </c>
      <c r="B208" s="31" t="str">
        <f t="shared" si="6"/>
        <v>C:\Users\jilma\OneDrive\Documentos\AGS\2016_BASE_031\Imagenes\109110647.tif</v>
      </c>
      <c r="C208" s="15" t="s">
        <v>1166</v>
      </c>
      <c r="D208" s="15" t="s">
        <v>32</v>
      </c>
      <c r="E208" s="15" t="s">
        <v>1167</v>
      </c>
      <c r="F208" s="15" t="s">
        <v>1437</v>
      </c>
      <c r="G208" s="15" t="s">
        <v>88</v>
      </c>
      <c r="H208" s="15" t="s">
        <v>1449</v>
      </c>
      <c r="I208" s="15" t="s">
        <v>845</v>
      </c>
      <c r="J208" s="15" t="s">
        <v>59</v>
      </c>
      <c r="K208" s="27">
        <v>9200</v>
      </c>
      <c r="L208" s="28">
        <v>42025</v>
      </c>
      <c r="M208" s="32">
        <f t="shared" si="7"/>
        <v>2.7666666666666666</v>
      </c>
      <c r="N208" s="15" t="s">
        <v>1168</v>
      </c>
      <c r="O208" s="15" t="s">
        <v>61</v>
      </c>
      <c r="P208" s="15" t="s">
        <v>39</v>
      </c>
      <c r="Q208" s="28">
        <v>42108</v>
      </c>
      <c r="R208" s="15" t="s">
        <v>512</v>
      </c>
      <c r="S208" s="28">
        <v>42200</v>
      </c>
      <c r="T208" s="28" t="s">
        <v>47</v>
      </c>
      <c r="U208" s="28" t="s">
        <v>47</v>
      </c>
      <c r="V208" s="15" t="s">
        <v>788</v>
      </c>
      <c r="W208" s="26" t="s">
        <v>1420</v>
      </c>
      <c r="X208" s="15" t="s">
        <v>47</v>
      </c>
      <c r="Y208" s="15" t="s">
        <v>1169</v>
      </c>
      <c r="Z208" s="29">
        <v>41885</v>
      </c>
      <c r="AA208" s="15" t="s">
        <v>47</v>
      </c>
      <c r="AB208" s="15" t="s">
        <v>47</v>
      </c>
      <c r="AC208" s="15" t="s">
        <v>47</v>
      </c>
      <c r="AD208" s="15" t="s">
        <v>47</v>
      </c>
      <c r="AE208" s="26" t="s">
        <v>47</v>
      </c>
      <c r="AF208" s="15" t="s">
        <v>1170</v>
      </c>
      <c r="AG208" s="15" t="s">
        <v>66</v>
      </c>
      <c r="AH208" s="15" t="s">
        <v>1171</v>
      </c>
      <c r="AI208" s="15" t="s">
        <v>136</v>
      </c>
      <c r="AJ208" s="15" t="s">
        <v>52</v>
      </c>
      <c r="AK208" s="30" t="s">
        <v>1470</v>
      </c>
      <c r="AL208" s="30" t="s">
        <v>1629</v>
      </c>
      <c r="AM208" s="30" t="s">
        <v>1470</v>
      </c>
      <c r="AN208" s="30" t="s">
        <v>1445</v>
      </c>
      <c r="AO208" s="30" t="s">
        <v>1444</v>
      </c>
      <c r="AP208" s="30" t="s">
        <v>1470</v>
      </c>
      <c r="AQ208" s="30" t="s">
        <v>1470</v>
      </c>
      <c r="AR208" s="30" t="s">
        <v>1470</v>
      </c>
      <c r="AS208" s="30" t="s">
        <v>1470</v>
      </c>
      <c r="AT208" s="30" t="s">
        <v>1470</v>
      </c>
      <c r="AU208" s="30" t="s">
        <v>1470</v>
      </c>
      <c r="AV208" s="30" t="s">
        <v>1470</v>
      </c>
      <c r="AW208" s="30" t="s">
        <v>1470</v>
      </c>
      <c r="AX208" s="30" t="s">
        <v>1470</v>
      </c>
      <c r="AY208" s="30" t="s">
        <v>1470</v>
      </c>
      <c r="AZ208" s="30" t="s">
        <v>1470</v>
      </c>
      <c r="BA208" s="30" t="s">
        <v>1470</v>
      </c>
      <c r="BB208" s="30" t="s">
        <v>1470</v>
      </c>
      <c r="BC208" s="30" t="s">
        <v>1470</v>
      </c>
      <c r="BD208" s="30" t="s">
        <v>1470</v>
      </c>
      <c r="BE208" s="30" t="s">
        <v>1470</v>
      </c>
      <c r="BF208" s="30" t="s">
        <v>1470</v>
      </c>
      <c r="BG208" s="30" t="s">
        <v>1470</v>
      </c>
      <c r="BH208" s="30" t="s">
        <v>1470</v>
      </c>
      <c r="BI208" s="30" t="s">
        <v>1470</v>
      </c>
      <c r="BJ208" s="30" t="s">
        <v>1470</v>
      </c>
      <c r="BK208" s="30" t="s">
        <v>1470</v>
      </c>
      <c r="BL208" s="30" t="s">
        <v>1470</v>
      </c>
      <c r="BM208" s="30" t="s">
        <v>1470</v>
      </c>
      <c r="BN208" s="30" t="s">
        <v>1470</v>
      </c>
      <c r="BO208" s="30" t="s">
        <v>1470</v>
      </c>
      <c r="BP208" s="30" t="s">
        <v>1470</v>
      </c>
      <c r="BQ208" s="30" t="s">
        <v>1470</v>
      </c>
      <c r="BR208" s="30" t="s">
        <v>1444</v>
      </c>
      <c r="BS208" s="30" t="s">
        <v>1470</v>
      </c>
      <c r="BT208" s="30" t="s">
        <v>1470</v>
      </c>
      <c r="BU208" s="30" t="s">
        <v>1470</v>
      </c>
      <c r="BV208" s="30" t="s">
        <v>1470</v>
      </c>
      <c r="BW208" s="30" t="s">
        <v>1470</v>
      </c>
      <c r="BX208" s="30" t="s">
        <v>1470</v>
      </c>
    </row>
    <row r="209" spans="1:76" x14ac:dyDescent="0.2">
      <c r="A209" s="26">
        <v>102606910</v>
      </c>
      <c r="B209" s="31" t="str">
        <f t="shared" si="6"/>
        <v>C:\Users\jilma\OneDrive\Documentos\AGS\2016_BASE_031\Imagenes\102606910.tif</v>
      </c>
      <c r="C209" s="15" t="s">
        <v>1172</v>
      </c>
      <c r="D209" s="15" t="s">
        <v>32</v>
      </c>
      <c r="E209" s="15" t="s">
        <v>1173</v>
      </c>
      <c r="F209" s="15" t="s">
        <v>1437</v>
      </c>
      <c r="G209" s="15" t="s">
        <v>785</v>
      </c>
      <c r="H209" s="15" t="s">
        <v>1458</v>
      </c>
      <c r="I209" s="15" t="s">
        <v>756</v>
      </c>
      <c r="J209" s="15" t="s">
        <v>59</v>
      </c>
      <c r="K209" s="27">
        <v>17280</v>
      </c>
      <c r="L209" s="28">
        <v>41684</v>
      </c>
      <c r="M209" s="32">
        <f t="shared" si="7"/>
        <v>2.9666666666666668</v>
      </c>
      <c r="N209" s="15" t="s">
        <v>1174</v>
      </c>
      <c r="O209" s="15" t="s">
        <v>61</v>
      </c>
      <c r="P209" s="15" t="s">
        <v>39</v>
      </c>
      <c r="Q209" s="28">
        <v>41773</v>
      </c>
      <c r="R209" s="15" t="s">
        <v>447</v>
      </c>
      <c r="S209" s="28">
        <v>41878</v>
      </c>
      <c r="T209" s="28" t="s">
        <v>1055</v>
      </c>
      <c r="U209" s="28">
        <v>42186</v>
      </c>
      <c r="V209" s="15" t="s">
        <v>1091</v>
      </c>
      <c r="W209" s="26" t="s">
        <v>1401</v>
      </c>
      <c r="X209" s="15" t="s">
        <v>112</v>
      </c>
      <c r="Y209" s="15" t="s">
        <v>1175</v>
      </c>
      <c r="Z209" s="29" t="s">
        <v>1176</v>
      </c>
      <c r="AA209" s="15" t="s">
        <v>47</v>
      </c>
      <c r="AB209" s="15" t="s">
        <v>47</v>
      </c>
      <c r="AC209" s="15" t="s">
        <v>47</v>
      </c>
      <c r="AD209" s="15" t="s">
        <v>47</v>
      </c>
      <c r="AE209" s="26" t="s">
        <v>47</v>
      </c>
      <c r="AF209" s="15" t="s">
        <v>1177</v>
      </c>
      <c r="AG209" s="15" t="s">
        <v>66</v>
      </c>
      <c r="AH209" s="15" t="s">
        <v>1178</v>
      </c>
      <c r="AI209" s="15" t="s">
        <v>51</v>
      </c>
      <c r="AJ209" s="15" t="s">
        <v>52</v>
      </c>
      <c r="AK209" s="30" t="s">
        <v>1617</v>
      </c>
      <c r="AL209" s="30" t="s">
        <v>1629</v>
      </c>
      <c r="AM209" s="30" t="s">
        <v>1470</v>
      </c>
      <c r="AN209" s="30" t="s">
        <v>1442</v>
      </c>
      <c r="AO209" s="30" t="s">
        <v>1443</v>
      </c>
      <c r="AP209" s="30" t="s">
        <v>1470</v>
      </c>
      <c r="AQ209" s="30" t="s">
        <v>1470</v>
      </c>
      <c r="AR209" s="30" t="s">
        <v>1470</v>
      </c>
      <c r="AS209" s="30" t="s">
        <v>1470</v>
      </c>
      <c r="AT209" s="30" t="s">
        <v>1470</v>
      </c>
      <c r="AU209" s="30" t="s">
        <v>1470</v>
      </c>
      <c r="AV209" s="30" t="s">
        <v>1470</v>
      </c>
      <c r="AW209" s="30" t="s">
        <v>1470</v>
      </c>
      <c r="AX209" s="30" t="s">
        <v>1470</v>
      </c>
      <c r="AY209" s="30" t="s">
        <v>1470</v>
      </c>
      <c r="AZ209" s="30" t="s">
        <v>1470</v>
      </c>
      <c r="BA209" s="30" t="s">
        <v>1470</v>
      </c>
      <c r="BB209" s="30" t="s">
        <v>1633</v>
      </c>
      <c r="BC209" s="30" t="s">
        <v>1470</v>
      </c>
      <c r="BD209" s="30" t="s">
        <v>1633</v>
      </c>
      <c r="BE209" s="30" t="s">
        <v>1470</v>
      </c>
      <c r="BF209" s="30" t="s">
        <v>1470</v>
      </c>
      <c r="BG209" s="30" t="s">
        <v>1470</v>
      </c>
      <c r="BH209" s="30" t="s">
        <v>1470</v>
      </c>
      <c r="BI209" s="30" t="s">
        <v>1470</v>
      </c>
      <c r="BJ209" s="30" t="s">
        <v>1470</v>
      </c>
      <c r="BK209" s="30" t="s">
        <v>1470</v>
      </c>
      <c r="BL209" s="30" t="s">
        <v>1470</v>
      </c>
      <c r="BM209" s="30" t="s">
        <v>1470</v>
      </c>
      <c r="BN209" s="30" t="s">
        <v>1470</v>
      </c>
      <c r="BO209" s="30" t="s">
        <v>1470</v>
      </c>
      <c r="BP209" s="30" t="s">
        <v>1470</v>
      </c>
      <c r="BQ209" s="30" t="s">
        <v>1470</v>
      </c>
      <c r="BR209" s="30" t="s">
        <v>1470</v>
      </c>
      <c r="BS209" s="30" t="s">
        <v>1470</v>
      </c>
      <c r="BT209" s="30" t="s">
        <v>1470</v>
      </c>
      <c r="BU209" s="30" t="s">
        <v>1470</v>
      </c>
      <c r="BV209" s="30" t="s">
        <v>1470</v>
      </c>
      <c r="BW209" s="30" t="s">
        <v>1470</v>
      </c>
      <c r="BX209" s="30" t="s">
        <v>1470</v>
      </c>
    </row>
    <row r="210" spans="1:76" x14ac:dyDescent="0.2">
      <c r="A210" s="26">
        <v>26176317</v>
      </c>
      <c r="B210" s="31" t="str">
        <f t="shared" si="6"/>
        <v>C:\Users\jilma\OneDrive\Documentos\AGS\2016_BASE_031\Imagenes\26176317.tif</v>
      </c>
      <c r="C210" s="15" t="s">
        <v>1179</v>
      </c>
      <c r="D210" s="15" t="s">
        <v>32</v>
      </c>
      <c r="E210" s="15" t="s">
        <v>1180</v>
      </c>
      <c r="F210" s="15" t="s">
        <v>1437</v>
      </c>
      <c r="G210" s="15" t="s">
        <v>785</v>
      </c>
      <c r="H210" s="15" t="s">
        <v>1455</v>
      </c>
      <c r="I210" s="15" t="s">
        <v>756</v>
      </c>
      <c r="J210" s="15" t="s">
        <v>59</v>
      </c>
      <c r="K210" s="27">
        <v>43200</v>
      </c>
      <c r="L210" s="28">
        <v>41544</v>
      </c>
      <c r="M210" s="32">
        <f t="shared" si="7"/>
        <v>1.6333333333333333</v>
      </c>
      <c r="N210" s="15" t="s">
        <v>1181</v>
      </c>
      <c r="O210" s="15" t="s">
        <v>61</v>
      </c>
      <c r="P210" s="15" t="s">
        <v>39</v>
      </c>
      <c r="Q210" s="28">
        <v>41593</v>
      </c>
      <c r="R210" s="15" t="s">
        <v>73</v>
      </c>
      <c r="S210" s="28">
        <v>41674</v>
      </c>
      <c r="T210" s="28" t="s">
        <v>74</v>
      </c>
      <c r="U210" s="28">
        <v>42202</v>
      </c>
      <c r="V210" s="15" t="s">
        <v>1182</v>
      </c>
      <c r="W210" s="26" t="s">
        <v>1417</v>
      </c>
      <c r="X210" s="15" t="s">
        <v>76</v>
      </c>
      <c r="Y210" s="15" t="s">
        <v>1183</v>
      </c>
      <c r="Z210" s="29">
        <v>38499</v>
      </c>
      <c r="AA210" s="15" t="s">
        <v>230</v>
      </c>
      <c r="AB210" s="15" t="s">
        <v>195</v>
      </c>
      <c r="AC210" s="15" t="s">
        <v>196</v>
      </c>
      <c r="AD210" s="15" t="s">
        <v>1184</v>
      </c>
      <c r="AE210" s="26" t="s">
        <v>1185</v>
      </c>
      <c r="AF210" s="15" t="s">
        <v>1186</v>
      </c>
      <c r="AG210" s="15" t="s">
        <v>49</v>
      </c>
      <c r="AH210" s="15" t="s">
        <v>1187</v>
      </c>
      <c r="AI210" s="15" t="s">
        <v>136</v>
      </c>
      <c r="AJ210" s="15" t="s">
        <v>52</v>
      </c>
      <c r="AK210" s="30" t="s">
        <v>1470</v>
      </c>
      <c r="AL210" s="30" t="s">
        <v>1629</v>
      </c>
      <c r="AM210" s="30" t="s">
        <v>1470</v>
      </c>
      <c r="AN210" s="30" t="s">
        <v>1445</v>
      </c>
      <c r="AO210" s="30" t="s">
        <v>1444</v>
      </c>
      <c r="AP210" s="30" t="s">
        <v>1470</v>
      </c>
      <c r="AQ210" s="30" t="s">
        <v>1470</v>
      </c>
      <c r="AR210" s="30" t="s">
        <v>1470</v>
      </c>
      <c r="AS210" s="30" t="s">
        <v>1470</v>
      </c>
      <c r="AT210" s="30" t="s">
        <v>1470</v>
      </c>
      <c r="AU210" s="30" t="s">
        <v>1470</v>
      </c>
      <c r="AV210" s="30" t="s">
        <v>1470</v>
      </c>
      <c r="AW210" s="30" t="s">
        <v>1470</v>
      </c>
      <c r="AX210" s="30" t="s">
        <v>1470</v>
      </c>
      <c r="AY210" s="30" t="s">
        <v>1470</v>
      </c>
      <c r="AZ210" s="30" t="s">
        <v>1470</v>
      </c>
      <c r="BA210" s="30" t="s">
        <v>1470</v>
      </c>
      <c r="BB210" s="30" t="s">
        <v>1470</v>
      </c>
      <c r="BC210" s="30" t="s">
        <v>1470</v>
      </c>
      <c r="BD210" s="30" t="s">
        <v>1470</v>
      </c>
      <c r="BE210" s="30" t="s">
        <v>1470</v>
      </c>
      <c r="BF210" s="30" t="s">
        <v>1470</v>
      </c>
      <c r="BG210" s="30" t="s">
        <v>1470</v>
      </c>
      <c r="BH210" s="30" t="s">
        <v>1470</v>
      </c>
      <c r="BI210" s="30" t="s">
        <v>1470</v>
      </c>
      <c r="BJ210" s="30" t="s">
        <v>1470</v>
      </c>
      <c r="BK210" s="30" t="s">
        <v>1470</v>
      </c>
      <c r="BL210" s="30" t="s">
        <v>1470</v>
      </c>
      <c r="BM210" s="30" t="s">
        <v>1470</v>
      </c>
      <c r="BN210" s="30" t="s">
        <v>1470</v>
      </c>
      <c r="BO210" s="30" t="s">
        <v>1470</v>
      </c>
      <c r="BP210" s="30" t="s">
        <v>1470</v>
      </c>
      <c r="BQ210" s="30" t="s">
        <v>1444</v>
      </c>
      <c r="BR210" s="30" t="s">
        <v>1470</v>
      </c>
      <c r="BS210" s="30" t="s">
        <v>1470</v>
      </c>
      <c r="BT210" s="30" t="s">
        <v>1470</v>
      </c>
      <c r="BU210" s="30" t="s">
        <v>1470</v>
      </c>
      <c r="BV210" s="30" t="s">
        <v>1470</v>
      </c>
      <c r="BW210" s="30" t="s">
        <v>1470</v>
      </c>
      <c r="BX210" s="30" t="s">
        <v>1470</v>
      </c>
    </row>
    <row r="211" spans="1:76" x14ac:dyDescent="0.2">
      <c r="A211" s="26">
        <v>105748210</v>
      </c>
      <c r="B211" s="31" t="str">
        <f t="shared" si="6"/>
        <v>C:\Users\jilma\OneDrive\Documentos\AGS\2016_BASE_031\Imagenes\105748210.tif</v>
      </c>
      <c r="C211" s="15" t="s">
        <v>121</v>
      </c>
      <c r="D211" s="15" t="s">
        <v>32</v>
      </c>
      <c r="E211" s="15" t="s">
        <v>1180</v>
      </c>
      <c r="F211" s="15" t="s">
        <v>1437</v>
      </c>
      <c r="G211" s="15" t="s">
        <v>88</v>
      </c>
      <c r="H211" s="15" t="s">
        <v>1449</v>
      </c>
      <c r="I211" s="15" t="s">
        <v>756</v>
      </c>
      <c r="J211" s="15" t="s">
        <v>59</v>
      </c>
      <c r="K211" s="27">
        <v>43200</v>
      </c>
      <c r="L211" s="28">
        <v>41810</v>
      </c>
      <c r="M211" s="32">
        <f t="shared" si="7"/>
        <v>3.9333333333333331</v>
      </c>
      <c r="N211" s="15" t="s">
        <v>124</v>
      </c>
      <c r="O211" s="15" t="s">
        <v>125</v>
      </c>
      <c r="P211" s="15" t="s">
        <v>39</v>
      </c>
      <c r="Q211" s="28">
        <v>41928</v>
      </c>
      <c r="R211" s="15" t="s">
        <v>126</v>
      </c>
      <c r="S211" s="28">
        <v>41975</v>
      </c>
      <c r="T211" s="28" t="s">
        <v>127</v>
      </c>
      <c r="U211" s="28">
        <v>42200</v>
      </c>
      <c r="V211" s="15" t="s">
        <v>128</v>
      </c>
      <c r="W211" s="26" t="s">
        <v>1382</v>
      </c>
      <c r="X211" s="15" t="s">
        <v>112</v>
      </c>
      <c r="Y211" s="15" t="s">
        <v>129</v>
      </c>
      <c r="Z211" s="29">
        <v>39069</v>
      </c>
      <c r="AA211" s="15" t="s">
        <v>130</v>
      </c>
      <c r="AB211" s="15" t="s">
        <v>131</v>
      </c>
      <c r="AC211" s="15" t="s">
        <v>117</v>
      </c>
      <c r="AD211" s="15" t="s">
        <v>132</v>
      </c>
      <c r="AE211" s="26" t="s">
        <v>133</v>
      </c>
      <c r="AF211" s="15" t="s">
        <v>134</v>
      </c>
      <c r="AG211" s="15" t="s">
        <v>49</v>
      </c>
      <c r="AH211" s="15" t="s">
        <v>135</v>
      </c>
      <c r="AI211" s="15" t="s">
        <v>136</v>
      </c>
      <c r="AJ211" s="15" t="s">
        <v>52</v>
      </c>
      <c r="AK211" s="30" t="s">
        <v>1470</v>
      </c>
      <c r="AL211" s="30" t="s">
        <v>1629</v>
      </c>
      <c r="AM211" s="30" t="s">
        <v>1470</v>
      </c>
      <c r="AN211" s="30" t="s">
        <v>1445</v>
      </c>
      <c r="AO211" s="30" t="s">
        <v>1444</v>
      </c>
      <c r="AP211" s="30" t="s">
        <v>1470</v>
      </c>
      <c r="AQ211" s="30" t="s">
        <v>1470</v>
      </c>
      <c r="AR211" s="30" t="s">
        <v>1470</v>
      </c>
      <c r="AS211" s="30" t="s">
        <v>1470</v>
      </c>
      <c r="AT211" s="30" t="s">
        <v>1470</v>
      </c>
      <c r="AU211" s="30" t="s">
        <v>1470</v>
      </c>
      <c r="AV211" s="30" t="s">
        <v>1470</v>
      </c>
      <c r="AW211" s="30" t="s">
        <v>1470</v>
      </c>
      <c r="AX211" s="30" t="s">
        <v>1470</v>
      </c>
      <c r="AY211" s="30" t="s">
        <v>1470</v>
      </c>
      <c r="AZ211" s="30" t="s">
        <v>1444</v>
      </c>
      <c r="BA211" s="30" t="s">
        <v>1470</v>
      </c>
      <c r="BB211" s="30" t="s">
        <v>1470</v>
      </c>
      <c r="BC211" s="30" t="s">
        <v>1470</v>
      </c>
      <c r="BD211" s="30" t="s">
        <v>1470</v>
      </c>
      <c r="BE211" s="30" t="s">
        <v>1470</v>
      </c>
      <c r="BF211" s="30" t="s">
        <v>1470</v>
      </c>
      <c r="BG211" s="30" t="s">
        <v>1470</v>
      </c>
      <c r="BH211" s="30" t="s">
        <v>1470</v>
      </c>
      <c r="BI211" s="30" t="s">
        <v>1470</v>
      </c>
      <c r="BJ211" s="30" t="s">
        <v>1470</v>
      </c>
      <c r="BK211" s="30" t="s">
        <v>1470</v>
      </c>
      <c r="BL211" s="30" t="s">
        <v>1470</v>
      </c>
      <c r="BM211" s="30" t="s">
        <v>1470</v>
      </c>
      <c r="BN211" s="30" t="s">
        <v>1470</v>
      </c>
      <c r="BO211" s="30" t="s">
        <v>1470</v>
      </c>
      <c r="BP211" s="30" t="s">
        <v>1470</v>
      </c>
      <c r="BQ211" s="30" t="s">
        <v>1470</v>
      </c>
      <c r="BR211" s="30" t="s">
        <v>1470</v>
      </c>
      <c r="BS211" s="30" t="s">
        <v>1470</v>
      </c>
      <c r="BT211" s="30" t="s">
        <v>1470</v>
      </c>
      <c r="BU211" s="30" t="s">
        <v>1470</v>
      </c>
      <c r="BV211" s="30" t="s">
        <v>1470</v>
      </c>
      <c r="BW211" s="30" t="s">
        <v>1470</v>
      </c>
      <c r="BX211" s="30" t="s">
        <v>1470</v>
      </c>
    </row>
    <row r="212" spans="1:76" x14ac:dyDescent="0.2">
      <c r="A212" s="26">
        <v>105747952</v>
      </c>
      <c r="B212" s="31" t="str">
        <f t="shared" si="6"/>
        <v>C:\Users\jilma\OneDrive\Documentos\AGS\2016_BASE_031\Imagenes\105747952.tif</v>
      </c>
      <c r="C212" s="15" t="s">
        <v>1188</v>
      </c>
      <c r="D212" s="15" t="s">
        <v>32</v>
      </c>
      <c r="E212" s="15" t="s">
        <v>1180</v>
      </c>
      <c r="F212" s="15" t="s">
        <v>1437</v>
      </c>
      <c r="G212" s="15" t="s">
        <v>88</v>
      </c>
      <c r="H212" s="15" t="s">
        <v>1449</v>
      </c>
      <c r="I212" s="15" t="s">
        <v>756</v>
      </c>
      <c r="J212" s="15" t="s">
        <v>59</v>
      </c>
      <c r="K212" s="27">
        <v>43200</v>
      </c>
      <c r="L212" s="28">
        <v>41652</v>
      </c>
      <c r="M212" s="32">
        <f t="shared" si="7"/>
        <v>9.1999999999999993</v>
      </c>
      <c r="N212" s="15" t="s">
        <v>1189</v>
      </c>
      <c r="O212" s="15" t="s">
        <v>125</v>
      </c>
      <c r="P212" s="15" t="s">
        <v>39</v>
      </c>
      <c r="Q212" s="28">
        <v>41928</v>
      </c>
      <c r="R212" s="15" t="s">
        <v>126</v>
      </c>
      <c r="S212" s="28">
        <v>41975</v>
      </c>
      <c r="T212" s="28" t="s">
        <v>127</v>
      </c>
      <c r="U212" s="28">
        <v>42200</v>
      </c>
      <c r="V212" s="15" t="s">
        <v>209</v>
      </c>
      <c r="W212" s="26" t="s">
        <v>1382</v>
      </c>
      <c r="X212" s="15" t="s">
        <v>112</v>
      </c>
      <c r="Y212" s="15" t="s">
        <v>1190</v>
      </c>
      <c r="Z212" s="29">
        <v>38344</v>
      </c>
      <c r="AA212" s="15" t="s">
        <v>474</v>
      </c>
      <c r="AB212" s="15" t="s">
        <v>1191</v>
      </c>
      <c r="AC212" s="15" t="s">
        <v>196</v>
      </c>
      <c r="AD212" s="15" t="s">
        <v>1192</v>
      </c>
      <c r="AE212" s="26" t="s">
        <v>1193</v>
      </c>
      <c r="AF212" s="15" t="s">
        <v>1194</v>
      </c>
      <c r="AG212" s="15" t="s">
        <v>66</v>
      </c>
      <c r="AH212" s="15" t="s">
        <v>1195</v>
      </c>
      <c r="AI212" s="15" t="s">
        <v>136</v>
      </c>
      <c r="AJ212" s="15" t="s">
        <v>52</v>
      </c>
      <c r="AK212" s="30" t="s">
        <v>1470</v>
      </c>
      <c r="AL212" s="30" t="s">
        <v>1629</v>
      </c>
      <c r="AM212" s="30" t="s">
        <v>1470</v>
      </c>
      <c r="AN212" s="30" t="s">
        <v>1445</v>
      </c>
      <c r="AO212" s="30" t="s">
        <v>1444</v>
      </c>
      <c r="AP212" s="30" t="s">
        <v>1470</v>
      </c>
      <c r="AQ212" s="30" t="s">
        <v>1470</v>
      </c>
      <c r="AR212" s="30" t="s">
        <v>1470</v>
      </c>
      <c r="AS212" s="30" t="s">
        <v>1470</v>
      </c>
      <c r="AT212" s="30" t="s">
        <v>1470</v>
      </c>
      <c r="AU212" s="30" t="s">
        <v>1470</v>
      </c>
      <c r="AV212" s="30" t="s">
        <v>1470</v>
      </c>
      <c r="AW212" s="30" t="s">
        <v>1470</v>
      </c>
      <c r="AX212" s="30" t="s">
        <v>1470</v>
      </c>
      <c r="AY212" s="30" t="s">
        <v>1470</v>
      </c>
      <c r="AZ212" s="30" t="s">
        <v>1444</v>
      </c>
      <c r="BA212" s="30" t="s">
        <v>1470</v>
      </c>
      <c r="BB212" s="30" t="s">
        <v>1470</v>
      </c>
      <c r="BC212" s="30" t="s">
        <v>1470</v>
      </c>
      <c r="BD212" s="30" t="s">
        <v>1470</v>
      </c>
      <c r="BE212" s="30" t="s">
        <v>1470</v>
      </c>
      <c r="BF212" s="30" t="s">
        <v>1470</v>
      </c>
      <c r="BG212" s="30" t="s">
        <v>1470</v>
      </c>
      <c r="BH212" s="30" t="s">
        <v>1470</v>
      </c>
      <c r="BI212" s="30" t="s">
        <v>1470</v>
      </c>
      <c r="BJ212" s="30" t="s">
        <v>1470</v>
      </c>
      <c r="BK212" s="30" t="s">
        <v>1470</v>
      </c>
      <c r="BL212" s="30" t="s">
        <v>1470</v>
      </c>
      <c r="BM212" s="30" t="s">
        <v>1470</v>
      </c>
      <c r="BN212" s="30" t="s">
        <v>1470</v>
      </c>
      <c r="BO212" s="30" t="s">
        <v>1470</v>
      </c>
      <c r="BP212" s="30" t="s">
        <v>1470</v>
      </c>
      <c r="BQ212" s="30" t="s">
        <v>1470</v>
      </c>
      <c r="BR212" s="30" t="s">
        <v>1470</v>
      </c>
      <c r="BS212" s="30" t="s">
        <v>1470</v>
      </c>
      <c r="BT212" s="30" t="s">
        <v>1470</v>
      </c>
      <c r="BU212" s="30" t="s">
        <v>1470</v>
      </c>
      <c r="BV212" s="30" t="s">
        <v>1470</v>
      </c>
      <c r="BW212" s="30" t="s">
        <v>1470</v>
      </c>
      <c r="BX212" s="30" t="s">
        <v>1470</v>
      </c>
    </row>
    <row r="213" spans="1:76" x14ac:dyDescent="0.2">
      <c r="A213" s="26">
        <v>105111903</v>
      </c>
      <c r="B213" s="31" t="str">
        <f t="shared" si="6"/>
        <v>C:\Users\jilma\OneDrive\Documentos\AGS\2016_BASE_031\Imagenes\105111903.tif</v>
      </c>
      <c r="C213" s="15" t="s">
        <v>1196</v>
      </c>
      <c r="D213" s="15" t="s">
        <v>53</v>
      </c>
      <c r="E213" s="15" t="s">
        <v>1197</v>
      </c>
      <c r="F213" s="15" t="s">
        <v>1437</v>
      </c>
      <c r="G213" s="15" t="s">
        <v>785</v>
      </c>
      <c r="H213" s="15" t="s">
        <v>1455</v>
      </c>
      <c r="I213" s="15" t="s">
        <v>756</v>
      </c>
      <c r="J213" s="15" t="s">
        <v>59</v>
      </c>
      <c r="K213" s="27">
        <v>21600</v>
      </c>
      <c r="L213" s="28">
        <v>41751</v>
      </c>
      <c r="M213" s="32">
        <f t="shared" si="7"/>
        <v>4.8666666666666663</v>
      </c>
      <c r="N213" s="15" t="s">
        <v>1198</v>
      </c>
      <c r="O213" s="15" t="s">
        <v>61</v>
      </c>
      <c r="P213" s="15" t="s">
        <v>39</v>
      </c>
      <c r="Q213" s="28">
        <v>41897</v>
      </c>
      <c r="R213" s="15" t="s">
        <v>1199</v>
      </c>
      <c r="S213" s="28">
        <v>41949</v>
      </c>
      <c r="T213" s="28" t="s">
        <v>1200</v>
      </c>
      <c r="U213" s="28">
        <v>42186</v>
      </c>
      <c r="V213" s="15" t="s">
        <v>449</v>
      </c>
      <c r="W213" s="26" t="s">
        <v>1390</v>
      </c>
      <c r="X213" s="15" t="s">
        <v>112</v>
      </c>
      <c r="Y213" s="15" t="s">
        <v>1201</v>
      </c>
      <c r="Z213" s="29" t="s">
        <v>47</v>
      </c>
      <c r="AA213" s="15" t="s">
        <v>1202</v>
      </c>
      <c r="AB213" s="15" t="s">
        <v>195</v>
      </c>
      <c r="AC213" s="15" t="s">
        <v>451</v>
      </c>
      <c r="AD213" s="15" t="s">
        <v>1203</v>
      </c>
      <c r="AE213" s="26" t="s">
        <v>1204</v>
      </c>
      <c r="AF213" s="15" t="s">
        <v>1205</v>
      </c>
      <c r="AG213" s="15" t="s">
        <v>66</v>
      </c>
      <c r="AH213" s="15" t="s">
        <v>1206</v>
      </c>
      <c r="AI213" s="15" t="s">
        <v>136</v>
      </c>
      <c r="AJ213" s="15" t="s">
        <v>52</v>
      </c>
      <c r="AK213" s="30" t="s">
        <v>1470</v>
      </c>
      <c r="AL213" s="30" t="s">
        <v>1629</v>
      </c>
      <c r="AM213" s="30" t="s">
        <v>1470</v>
      </c>
      <c r="AN213" s="30" t="s">
        <v>1445</v>
      </c>
      <c r="AO213" s="30" t="s">
        <v>1444</v>
      </c>
      <c r="AP213" s="30" t="s">
        <v>1470</v>
      </c>
      <c r="AQ213" s="30" t="s">
        <v>1470</v>
      </c>
      <c r="AR213" s="30" t="s">
        <v>1470</v>
      </c>
      <c r="AS213" s="30" t="s">
        <v>1470</v>
      </c>
      <c r="AT213" s="30" t="s">
        <v>1470</v>
      </c>
      <c r="AU213" s="30" t="s">
        <v>1470</v>
      </c>
      <c r="AV213" s="30" t="s">
        <v>1470</v>
      </c>
      <c r="AW213" s="30" t="s">
        <v>1632</v>
      </c>
      <c r="AX213" s="30" t="s">
        <v>1470</v>
      </c>
      <c r="AY213" s="30" t="s">
        <v>1470</v>
      </c>
      <c r="AZ213" s="30" t="s">
        <v>1470</v>
      </c>
      <c r="BA213" s="30" t="s">
        <v>1470</v>
      </c>
      <c r="BB213" s="30" t="s">
        <v>1470</v>
      </c>
      <c r="BC213" s="30" t="s">
        <v>1470</v>
      </c>
      <c r="BD213" s="30" t="s">
        <v>1470</v>
      </c>
      <c r="BE213" s="30" t="s">
        <v>1470</v>
      </c>
      <c r="BF213" s="30" t="s">
        <v>1470</v>
      </c>
      <c r="BG213" s="30" t="s">
        <v>1470</v>
      </c>
      <c r="BH213" s="30" t="s">
        <v>1470</v>
      </c>
      <c r="BI213" s="30" t="s">
        <v>1470</v>
      </c>
      <c r="BJ213" s="30" t="s">
        <v>1470</v>
      </c>
      <c r="BK213" s="30" t="s">
        <v>1470</v>
      </c>
      <c r="BL213" s="30" t="s">
        <v>1470</v>
      </c>
      <c r="BM213" s="30" t="s">
        <v>1470</v>
      </c>
      <c r="BN213" s="30" t="s">
        <v>1470</v>
      </c>
      <c r="BO213" s="30" t="s">
        <v>1470</v>
      </c>
      <c r="BP213" s="30" t="s">
        <v>1470</v>
      </c>
      <c r="BQ213" s="30" t="s">
        <v>1470</v>
      </c>
      <c r="BR213" s="30" t="s">
        <v>1470</v>
      </c>
      <c r="BS213" s="30" t="s">
        <v>1470</v>
      </c>
      <c r="BT213" s="30" t="s">
        <v>1470</v>
      </c>
      <c r="BU213" s="30" t="s">
        <v>1470</v>
      </c>
      <c r="BV213" s="30" t="s">
        <v>1470</v>
      </c>
      <c r="BW213" s="30" t="s">
        <v>1470</v>
      </c>
      <c r="BX213" s="30" t="s">
        <v>1470</v>
      </c>
    </row>
    <row r="214" spans="1:76" x14ac:dyDescent="0.2">
      <c r="A214" s="26">
        <v>104014115</v>
      </c>
      <c r="B214" s="31" t="str">
        <f t="shared" si="6"/>
        <v>C:\Users\jilma\OneDrive\Documentos\AGS\2016_BASE_031\Imagenes\104014115.tif</v>
      </c>
      <c r="C214" s="15" t="s">
        <v>1207</v>
      </c>
      <c r="D214" s="15" t="s">
        <v>32</v>
      </c>
      <c r="E214" s="15" t="s">
        <v>1208</v>
      </c>
      <c r="F214" s="15" t="s">
        <v>1437</v>
      </c>
      <c r="G214" s="15" t="s">
        <v>106</v>
      </c>
      <c r="H214" s="15" t="s">
        <v>1450</v>
      </c>
      <c r="I214" s="15" t="s">
        <v>792</v>
      </c>
      <c r="J214" s="15" t="s">
        <v>59</v>
      </c>
      <c r="K214" s="27">
        <v>77150</v>
      </c>
      <c r="L214" s="28">
        <v>41710</v>
      </c>
      <c r="M214" s="32">
        <f t="shared" si="7"/>
        <v>4.166666666666667</v>
      </c>
      <c r="N214" s="15" t="s">
        <v>1209</v>
      </c>
      <c r="O214" s="15" t="s">
        <v>61</v>
      </c>
      <c r="P214" s="15" t="s">
        <v>39</v>
      </c>
      <c r="Q214" s="28">
        <v>41835</v>
      </c>
      <c r="R214" s="15" t="s">
        <v>215</v>
      </c>
      <c r="S214" s="28">
        <v>41915</v>
      </c>
      <c r="T214" s="28" t="s">
        <v>208</v>
      </c>
      <c r="U214" s="28">
        <v>42200</v>
      </c>
      <c r="V214" s="15" t="s">
        <v>209</v>
      </c>
      <c r="W214" s="26" t="s">
        <v>1382</v>
      </c>
      <c r="X214" s="15" t="s">
        <v>112</v>
      </c>
      <c r="Y214" s="15" t="s">
        <v>516</v>
      </c>
      <c r="Z214" s="29">
        <v>39281</v>
      </c>
      <c r="AA214" s="15" t="s">
        <v>518</v>
      </c>
      <c r="AB214" s="15" t="s">
        <v>116</v>
      </c>
      <c r="AC214" s="15" t="s">
        <v>117</v>
      </c>
      <c r="AD214" s="15" t="s">
        <v>519</v>
      </c>
      <c r="AE214" s="26" t="s">
        <v>517</v>
      </c>
      <c r="AF214" s="15" t="s">
        <v>520</v>
      </c>
      <c r="AG214" s="15" t="s">
        <v>49</v>
      </c>
      <c r="AH214" s="15" t="s">
        <v>521</v>
      </c>
      <c r="AI214" s="15" t="s">
        <v>136</v>
      </c>
      <c r="AJ214" s="15" t="s">
        <v>52</v>
      </c>
      <c r="AK214" s="30" t="s">
        <v>1470</v>
      </c>
      <c r="AL214" s="30" t="s">
        <v>1629</v>
      </c>
      <c r="AM214" s="30" t="s">
        <v>1470</v>
      </c>
      <c r="AN214" s="30" t="s">
        <v>1445</v>
      </c>
      <c r="AO214" s="30" t="s">
        <v>1444</v>
      </c>
      <c r="AP214" s="30" t="s">
        <v>1470</v>
      </c>
      <c r="AQ214" s="30" t="s">
        <v>1470</v>
      </c>
      <c r="AR214" s="30" t="s">
        <v>1470</v>
      </c>
      <c r="AS214" s="30" t="s">
        <v>1470</v>
      </c>
      <c r="AT214" s="30" t="s">
        <v>1470</v>
      </c>
      <c r="AU214" s="30" t="s">
        <v>1470</v>
      </c>
      <c r="AV214" s="30" t="s">
        <v>1470</v>
      </c>
      <c r="AW214" s="30" t="s">
        <v>1470</v>
      </c>
      <c r="AX214" s="30" t="s">
        <v>1470</v>
      </c>
      <c r="AY214" s="30" t="s">
        <v>1470</v>
      </c>
      <c r="AZ214" s="30" t="s">
        <v>1444</v>
      </c>
      <c r="BA214" s="30" t="s">
        <v>1470</v>
      </c>
      <c r="BB214" s="30" t="s">
        <v>1470</v>
      </c>
      <c r="BC214" s="30" t="s">
        <v>1470</v>
      </c>
      <c r="BD214" s="30" t="s">
        <v>1470</v>
      </c>
      <c r="BE214" s="30" t="s">
        <v>1470</v>
      </c>
      <c r="BF214" s="30" t="s">
        <v>1470</v>
      </c>
      <c r="BG214" s="30" t="s">
        <v>1470</v>
      </c>
      <c r="BH214" s="30" t="s">
        <v>1470</v>
      </c>
      <c r="BI214" s="30" t="s">
        <v>1470</v>
      </c>
      <c r="BJ214" s="30" t="s">
        <v>1470</v>
      </c>
      <c r="BK214" s="30" t="s">
        <v>1470</v>
      </c>
      <c r="BL214" s="30" t="s">
        <v>1470</v>
      </c>
      <c r="BM214" s="30" t="s">
        <v>1470</v>
      </c>
      <c r="BN214" s="30" t="s">
        <v>1470</v>
      </c>
      <c r="BO214" s="30" t="s">
        <v>1470</v>
      </c>
      <c r="BP214" s="30" t="s">
        <v>1470</v>
      </c>
      <c r="BQ214" s="30" t="s">
        <v>1470</v>
      </c>
      <c r="BR214" s="30" t="s">
        <v>1470</v>
      </c>
      <c r="BS214" s="30" t="s">
        <v>1470</v>
      </c>
      <c r="BT214" s="30" t="s">
        <v>1470</v>
      </c>
      <c r="BU214" s="30" t="s">
        <v>1470</v>
      </c>
      <c r="BV214" s="30" t="s">
        <v>1470</v>
      </c>
      <c r="BW214" s="30" t="s">
        <v>1470</v>
      </c>
      <c r="BX214" s="30" t="s">
        <v>1470</v>
      </c>
    </row>
    <row r="215" spans="1:76" x14ac:dyDescent="0.2">
      <c r="L215" s="49"/>
    </row>
    <row r="216" spans="1:76" x14ac:dyDescent="0.2">
      <c r="L216" s="49"/>
    </row>
  </sheetData>
  <autoFilter ref="A1:BY214" xr:uid="{00000000-0001-0000-0000-000000000000}"/>
  <conditionalFormatting sqref="AH75:AH83 AH85:AH86 AH90:AH98">
    <cfRule type="duplicateValues" dxfId="1" priority="2"/>
  </conditionalFormatting>
  <conditionalFormatting sqref="A12 A19 A26:A27 A37:A38 A48:A49 A54:A55 A103:A104 A134 A136 A147:A148 A155 A169:A170 A181:A182 A187:A190 A202">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5E5B4-9C83-49A8-8144-D0E5734C7692}">
  <dimension ref="A3:N216"/>
  <sheetViews>
    <sheetView topLeftCell="B199" workbookViewId="0">
      <selection activeCell="G4" sqref="G4:G216"/>
    </sheetView>
  </sheetViews>
  <sheetFormatPr baseColWidth="10" defaultRowHeight="12.75" x14ac:dyDescent="0.2"/>
  <cols>
    <col min="1" max="1" width="13.5" bestFit="1" customWidth="1"/>
    <col min="2" max="2" width="7.625" bestFit="1" customWidth="1"/>
    <col min="3" max="3" width="16" bestFit="1" customWidth="1"/>
    <col min="4" max="4" width="20.75" bestFit="1" customWidth="1"/>
    <col min="5" max="5" width="30.5" bestFit="1" customWidth="1"/>
    <col min="6" max="6" width="52.75" bestFit="1" customWidth="1"/>
    <col min="7" max="7" width="14.125" bestFit="1" customWidth="1"/>
    <col min="8" max="8" width="20.5" bestFit="1" customWidth="1"/>
    <col min="9" max="10" width="30.875" customWidth="1"/>
    <col min="11" max="13" width="27.25" customWidth="1"/>
  </cols>
  <sheetData>
    <row r="3" spans="1:14" ht="15" x14ac:dyDescent="0.25">
      <c r="A3" s="52" t="s">
        <v>1717</v>
      </c>
      <c r="B3" s="52" t="s">
        <v>2</v>
      </c>
      <c r="C3" s="52" t="s">
        <v>27</v>
      </c>
      <c r="D3" s="52" t="s">
        <v>28</v>
      </c>
      <c r="E3" s="52" t="s">
        <v>26</v>
      </c>
      <c r="F3" s="52" t="s">
        <v>1718</v>
      </c>
      <c r="G3" s="52" t="s">
        <v>7</v>
      </c>
      <c r="H3" s="52" t="s">
        <v>1719</v>
      </c>
      <c r="I3" s="52" t="s">
        <v>1429</v>
      </c>
      <c r="J3" s="52" t="s">
        <v>1430</v>
      </c>
      <c r="K3" s="53" t="s">
        <v>1431</v>
      </c>
      <c r="L3" s="52" t="s">
        <v>1432</v>
      </c>
      <c r="M3" s="52" t="s">
        <v>1433</v>
      </c>
      <c r="N3" t="str">
        <f>+UPPER(J3)</f>
        <v>OBSERVACION DEL PERITO MEDICO</v>
      </c>
    </row>
    <row r="4" spans="1:14" x14ac:dyDescent="0.2">
      <c r="A4" s="54">
        <v>57587752</v>
      </c>
      <c r="B4" s="55" t="s">
        <v>32</v>
      </c>
      <c r="C4" s="55" t="s">
        <v>49</v>
      </c>
      <c r="D4" s="55">
        <v>94092914083</v>
      </c>
      <c r="E4" s="55" t="s">
        <v>48</v>
      </c>
      <c r="F4" s="55" t="s">
        <v>33</v>
      </c>
      <c r="G4" s="56">
        <v>120840</v>
      </c>
      <c r="H4" s="57">
        <v>40606</v>
      </c>
      <c r="I4" s="58" t="s">
        <v>1484</v>
      </c>
      <c r="J4" s="58" t="s">
        <v>1621</v>
      </c>
      <c r="K4" s="58" t="s">
        <v>1735</v>
      </c>
      <c r="L4" s="58" t="s">
        <v>1912</v>
      </c>
      <c r="M4" s="58" t="s">
        <v>1443</v>
      </c>
      <c r="N4" t="str">
        <f t="shared" ref="N4:N67" si="0">+UPPER(J4)</f>
        <v>LA INSULINA GLULISINA SE USA PARA TRATAR LA DIABETES TIPO 1 (AFECCIÓN EN LA QUE EL CUERPO NO PRODUCE INSULINA Y, POR LO TANTO, NO PUEDE CONTROLAR LA CANTIDAD DE AZÚCAR EN LA SANGRE). TAMBIÉN SE USA PARA TRATAR A LAS PERSONAS CON DIABETES TIPO 2 (AFECCIÓN EN LA QUE LAS CONCENTRACIONES DE AZÚCAR EN LA SANGRE SON DEMASIADO ALTAS PORQUE EL CUERPO NO PRODUCE O NO USA LA INSULINA NORMALMENTE) QUE NECESITAN INSULINA PARA CONTROLAR LA DIABETES. EN PACIENTES CON DIABETES TIPO 1, LA INSULINA GLULISINA SE USA GENERALMENTE CON OTRO TIPO DE INSULINA, A MENOS QUE SE USE EN UNA BOMBA DE INSULINA EXTERNA. EN LOS PACIENTES CON DIABETES TIPO 2, LA INSULINA GLULISINA TAMBIÉN PUEDE USARSE CON OTRO TIPO DE INSULINA O CON MEDICAMENTO(S) ORAL(ES) PARA LA DIABETES. LA INSULINA GLULISINA ES UNA VERSIÓN ARTIFICIAL DE LA INSULINA HUMANA DE ACCIÓN CORTA. LA INSULINA GLULISINA ACTÚA REEMPLAZANDO LA INSULINA QUE PRODUCE NORMALMENTE EL CUERPO Y AYUDANDO A PASAR EL AZÚCAR DE LA SANGRE A OTROS TEJIDOS DEL CUERPO, DONDE SE USA PARA OBTENER ENERGÍA. TAMBIÉN EVITA QUE EL HÍGADO PRODUZCA MÁS AZÚCAR.</v>
      </c>
    </row>
    <row r="5" spans="1:14" x14ac:dyDescent="0.2">
      <c r="A5" s="54">
        <v>57587752</v>
      </c>
      <c r="B5" s="55" t="s">
        <v>53</v>
      </c>
      <c r="C5" s="55" t="s">
        <v>49</v>
      </c>
      <c r="D5" s="55">
        <v>94092914083</v>
      </c>
      <c r="E5" s="55" t="s">
        <v>48</v>
      </c>
      <c r="F5" s="55" t="s">
        <v>33</v>
      </c>
      <c r="G5" s="56">
        <v>62938</v>
      </c>
      <c r="H5" s="57">
        <v>40606</v>
      </c>
      <c r="I5" s="58" t="s">
        <v>1484</v>
      </c>
      <c r="J5" s="58" t="s">
        <v>1621</v>
      </c>
      <c r="K5" s="58" t="s">
        <v>1735</v>
      </c>
      <c r="L5" s="58" t="s">
        <v>1913</v>
      </c>
      <c r="M5" s="58" t="s">
        <v>1443</v>
      </c>
      <c r="N5" t="str">
        <f t="shared" si="0"/>
        <v>LA INSULINA GLULISINA SE USA PARA TRATAR LA DIABETES TIPO 1 (AFECCIÓN EN LA QUE EL CUERPO NO PRODUCE INSULINA Y, POR LO TANTO, NO PUEDE CONTROLAR LA CANTIDAD DE AZÚCAR EN LA SANGRE). TAMBIÉN SE USA PARA TRATAR A LAS PERSONAS CON DIABETES TIPO 2 (AFECCIÓN EN LA QUE LAS CONCENTRACIONES DE AZÚCAR EN LA SANGRE SON DEMASIADO ALTAS PORQUE EL CUERPO NO PRODUCE O NO USA LA INSULINA NORMALMENTE) QUE NECESITAN INSULINA PARA CONTROLAR LA DIABETES. EN PACIENTES CON DIABETES TIPO 1, LA INSULINA GLULISINA SE USA GENERALMENTE CON OTRO TIPO DE INSULINA, A MENOS QUE SE USE EN UNA BOMBA DE INSULINA EXTERNA. EN LOS PACIENTES CON DIABETES TIPO 2, LA INSULINA GLULISINA TAMBIÉN PUEDE USARSE CON OTRO TIPO DE INSULINA O CON MEDICAMENTO(S) ORAL(ES) PARA LA DIABETES. LA INSULINA GLULISINA ES UNA VERSIÓN ARTIFICIAL DE LA INSULINA HUMANA DE ACCIÓN CORTA. LA INSULINA GLULISINA ACTÚA REEMPLAZANDO LA INSULINA QUE PRODUCE NORMALMENTE EL CUERPO Y AYUDANDO A PASAR EL AZÚCAR DE LA SANGRE A OTROS TEJIDOS DEL CUERPO, DONDE SE USA PARA OBTENER ENERGÍA. TAMBIÉN EVITA QUE EL HÍGADO PRODUZCA MÁS AZÚCAR.</v>
      </c>
    </row>
    <row r="6" spans="1:14" x14ac:dyDescent="0.2">
      <c r="A6" s="54">
        <v>57314231</v>
      </c>
      <c r="B6" s="55" t="s">
        <v>32</v>
      </c>
      <c r="C6" s="55" t="s">
        <v>66</v>
      </c>
      <c r="D6" s="55">
        <v>1020732592</v>
      </c>
      <c r="E6" s="55" t="s">
        <v>65</v>
      </c>
      <c r="F6" s="55" t="s">
        <v>56</v>
      </c>
      <c r="G6" s="56">
        <v>18685300</v>
      </c>
      <c r="H6" s="57">
        <v>41472</v>
      </c>
      <c r="I6" s="58" t="s">
        <v>1786</v>
      </c>
      <c r="J6" s="58" t="s">
        <v>1619</v>
      </c>
      <c r="K6" s="58" t="s">
        <v>1735</v>
      </c>
      <c r="L6" s="58" t="s">
        <v>1914</v>
      </c>
      <c r="M6" s="58" t="s">
        <v>1443</v>
      </c>
      <c r="N6" t="str">
        <f t="shared" si="0"/>
        <v>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v>
      </c>
    </row>
    <row r="7" spans="1:14" x14ac:dyDescent="0.2">
      <c r="A7" s="54">
        <v>57080867</v>
      </c>
      <c r="B7" s="55" t="s">
        <v>32</v>
      </c>
      <c r="C7" s="55" t="s">
        <v>66</v>
      </c>
      <c r="D7" s="55">
        <v>42899621</v>
      </c>
      <c r="E7" s="55" t="s">
        <v>78</v>
      </c>
      <c r="F7" s="55" t="s">
        <v>69</v>
      </c>
      <c r="G7" s="56">
        <v>19694667</v>
      </c>
      <c r="H7" s="57">
        <v>40947</v>
      </c>
      <c r="I7" s="58" t="s">
        <v>1481</v>
      </c>
      <c r="J7" s="58" t="s">
        <v>1619</v>
      </c>
      <c r="K7" s="58" t="s">
        <v>1735</v>
      </c>
      <c r="L7" s="58" t="s">
        <v>1914</v>
      </c>
      <c r="M7" s="58" t="s">
        <v>1443</v>
      </c>
      <c r="N7" t="str">
        <f t="shared" si="0"/>
        <v>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v>
      </c>
    </row>
    <row r="8" spans="1:14" x14ac:dyDescent="0.2">
      <c r="A8" s="54">
        <v>57073005</v>
      </c>
      <c r="B8" s="55" t="s">
        <v>32</v>
      </c>
      <c r="C8" s="55" t="s">
        <v>66</v>
      </c>
      <c r="D8" s="55">
        <v>29180019</v>
      </c>
      <c r="E8" s="55" t="s">
        <v>84</v>
      </c>
      <c r="F8" s="55" t="s">
        <v>81</v>
      </c>
      <c r="G8" s="56">
        <v>16488636</v>
      </c>
      <c r="H8" s="57">
        <v>41031</v>
      </c>
      <c r="I8" s="58" t="s">
        <v>1482</v>
      </c>
      <c r="J8" s="58" t="s">
        <v>1619</v>
      </c>
      <c r="K8" s="58" t="s">
        <v>1735</v>
      </c>
      <c r="L8" s="58" t="s">
        <v>1914</v>
      </c>
      <c r="M8" s="58" t="s">
        <v>1443</v>
      </c>
      <c r="N8" t="str">
        <f t="shared" si="0"/>
        <v>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v>
      </c>
    </row>
    <row r="9" spans="1:14" x14ac:dyDescent="0.2">
      <c r="A9" s="54">
        <v>108131823</v>
      </c>
      <c r="B9" s="55" t="s">
        <v>32</v>
      </c>
      <c r="C9" s="55" t="s">
        <v>66</v>
      </c>
      <c r="D9" s="55">
        <v>40789145</v>
      </c>
      <c r="E9" s="55" t="s">
        <v>102</v>
      </c>
      <c r="F9" s="55" t="s">
        <v>87</v>
      </c>
      <c r="G9" s="56">
        <v>50143</v>
      </c>
      <c r="H9" s="57">
        <v>41914</v>
      </c>
      <c r="I9" s="58" t="s">
        <v>1787</v>
      </c>
      <c r="J9" s="58" t="s">
        <v>1622</v>
      </c>
      <c r="K9" s="58" t="s">
        <v>1736</v>
      </c>
      <c r="L9" s="58" t="s">
        <v>1914</v>
      </c>
      <c r="M9" s="58" t="s">
        <v>1443</v>
      </c>
      <c r="N9" t="str">
        <f t="shared" si="0"/>
        <v>INSTRUMENTO DISEÑADO PARA EL CONTROL DE LA GLICEMIA (GLUCOSA EN LA SANGRE), ENTRE 10 Y 600 MG/DL. CUBRE LAS NECESIDADES DEL PROFESIONAL Y DEL PACIENTE. PUEDE UTILIZAR SANGRE CAPILAR, VENOSA O ARTERIAL. GRACIAS A SU SISTEMA HIGIÉNICO NO REQUIERE LIMPIEZA Y POSEE BOTÓN EYECTOR DE CINTA, TIENE UN INDICADOR DE HIPOGLICEMIA, E HIPERGLICEMIA PROGRAMABLE. POSEE ENCENDIDO AUTOMÁTICO AL INTRODUCIR LA CINTA REACTIVA. SU MANEJO ES SIMPLE Y SU CONFIABILIDAD ESTÁ GARANTIZADA. USA 1 BATERÍA DE LITIO TIPO CR 2032, ES PORTÁTIL, PEQUEÑO Y LIVIANO. PERMITE EL CONTROL DE LA GLICEMIA EN CUALQUIER SITUACIÓN. ACCU-CHECK GO UTILIZA CINTAS REACTIVAS ACCU-CHECK GO Y LANCETERO ACCU-CHECK SOFTCLIX PARA LA OBTENCIÓN DE LA MUESTRA. EL TEST REQUIERE UNA PEQUEÑA GOTA DE SANGRE (1.5 MCL) Y DEMORA 5 SEGUNDOS. ALMACENA 300 VALORES DE MEMORIA, CON FECHA Y HORA. CALCULA LOS PROMEDIOS DE LOS RESULTADOS DE GLICEMIA DE LOS ÚLTIMOS 7, 14 Y 30 DÍAS. POSEE CODIFICACIÓN AUTOMÁTICA MEDIANTE CHIP INCLUIDO EN CADA FRASCO DE CINTAS. ESTE MONITOR TIENE 4 ALARMAS PROGRAMABLES E INDICADOR DE CINTA VENCIDA.</v>
      </c>
    </row>
    <row r="10" spans="1:14" x14ac:dyDescent="0.2">
      <c r="A10" s="54">
        <v>106075260</v>
      </c>
      <c r="B10" s="55" t="s">
        <v>32</v>
      </c>
      <c r="C10" s="55" t="s">
        <v>66</v>
      </c>
      <c r="D10" s="55">
        <v>20267237</v>
      </c>
      <c r="E10" s="55" t="s">
        <v>119</v>
      </c>
      <c r="F10" s="55" t="s">
        <v>105</v>
      </c>
      <c r="G10" s="56">
        <v>8200</v>
      </c>
      <c r="H10" s="57">
        <v>41864</v>
      </c>
      <c r="I10" s="58" t="s">
        <v>1788</v>
      </c>
      <c r="J10" s="58" t="s">
        <v>1624</v>
      </c>
      <c r="K10" s="58" t="s">
        <v>1737</v>
      </c>
      <c r="L10" s="58" t="s">
        <v>1912</v>
      </c>
      <c r="M10" s="58" t="s">
        <v>1443</v>
      </c>
      <c r="N10" t="str">
        <f t="shared" si="0"/>
        <v>INSTRUMENTO QUE CONSISTE EN UNA LÁMINA DE ACERO CON CORTE EN AMBOS LADOS Y PUNTA MUY AGUDA QUE SE UTILIZA CON EL FIN DE TOMAR MICROMUESTRAS GENERANDO MENOR INVASIVIDAD EN EL ORGANISMO</v>
      </c>
    </row>
    <row r="11" spans="1:14" x14ac:dyDescent="0.2">
      <c r="A11" s="54">
        <v>105748210</v>
      </c>
      <c r="B11" s="55" t="s">
        <v>53</v>
      </c>
      <c r="C11" s="55" t="s">
        <v>49</v>
      </c>
      <c r="D11" s="55">
        <v>1000470212</v>
      </c>
      <c r="E11" s="55" t="s">
        <v>134</v>
      </c>
      <c r="F11" s="55" t="s">
        <v>122</v>
      </c>
      <c r="G11" s="56">
        <v>15048</v>
      </c>
      <c r="H11" s="57">
        <v>41807</v>
      </c>
      <c r="I11" s="58" t="s">
        <v>1789</v>
      </c>
      <c r="J11" s="58" t="s">
        <v>1624</v>
      </c>
      <c r="K11" s="58" t="s">
        <v>1738</v>
      </c>
      <c r="L11" s="58" t="s">
        <v>1915</v>
      </c>
      <c r="M11" s="58" t="s">
        <v>1444</v>
      </c>
      <c r="N11" t="str">
        <f t="shared" si="0"/>
        <v>INSTRUMENTO QUE CONSISTE EN UNA LÁMINA DE ACERO CON CORTE EN AMBOS LADOS Y PUNTA MUY AGUDA QUE SE UTILIZA CON EL FIN DE TOMAR MICROMUESTRAS GENERANDO MENOR INVASIVIDAD EN EL ORGANISMO</v>
      </c>
    </row>
    <row r="12" spans="1:14" x14ac:dyDescent="0.2">
      <c r="A12" s="54">
        <v>56796986</v>
      </c>
      <c r="B12" s="55" t="s">
        <v>53</v>
      </c>
      <c r="C12" s="55" t="s">
        <v>66</v>
      </c>
      <c r="D12" s="55">
        <v>5552325</v>
      </c>
      <c r="E12" s="55" t="s">
        <v>143</v>
      </c>
      <c r="F12" s="55" t="s">
        <v>138</v>
      </c>
      <c r="G12" s="56">
        <v>5700</v>
      </c>
      <c r="H12" s="57">
        <v>41512</v>
      </c>
      <c r="I12" s="58" t="s">
        <v>1789</v>
      </c>
      <c r="J12" s="58" t="s">
        <v>1624</v>
      </c>
      <c r="K12" s="58" t="s">
        <v>1781</v>
      </c>
      <c r="L12" s="58" t="s">
        <v>1915</v>
      </c>
      <c r="M12" s="58" t="s">
        <v>1444</v>
      </c>
      <c r="N12" t="str">
        <f t="shared" si="0"/>
        <v>INSTRUMENTO QUE CONSISTE EN UNA LÁMINA DE ACERO CON CORTE EN AMBOS LADOS Y PUNTA MUY AGUDA QUE SE UTILIZA CON EL FIN DE TOMAR MICROMUESTRAS GENERANDO MENOR INVASIVIDAD EN EL ORGANISMO</v>
      </c>
    </row>
    <row r="13" spans="1:14" x14ac:dyDescent="0.2">
      <c r="A13" s="54">
        <v>107739739</v>
      </c>
      <c r="B13" s="55" t="s">
        <v>53</v>
      </c>
      <c r="C13" s="55" t="s">
        <v>66</v>
      </c>
      <c r="D13" s="55">
        <v>27953119</v>
      </c>
      <c r="E13" s="55" t="s">
        <v>152</v>
      </c>
      <c r="F13" s="55" t="s">
        <v>146</v>
      </c>
      <c r="G13" s="56">
        <v>1140</v>
      </c>
      <c r="H13" s="57">
        <v>41968</v>
      </c>
      <c r="I13" s="58" t="s">
        <v>1790</v>
      </c>
      <c r="J13" s="58" t="s">
        <v>1624</v>
      </c>
      <c r="K13" s="58" t="s">
        <v>1735</v>
      </c>
      <c r="L13" s="58" t="s">
        <v>1912</v>
      </c>
      <c r="M13" s="58" t="s">
        <v>1443</v>
      </c>
      <c r="N13" t="str">
        <f t="shared" si="0"/>
        <v>INSTRUMENTO QUE CONSISTE EN UNA LÁMINA DE ACERO CON CORTE EN AMBOS LADOS Y PUNTA MUY AGUDA QUE SE UTILIZA CON EL FIN DE TOMAR MICROMUESTRAS GENERANDO MENOR INVASIVIDAD EN EL ORGANISMO</v>
      </c>
    </row>
    <row r="14" spans="1:14" x14ac:dyDescent="0.2">
      <c r="A14" s="54">
        <v>107739661</v>
      </c>
      <c r="B14" s="55" t="s">
        <v>53</v>
      </c>
      <c r="C14" s="55" t="s">
        <v>66</v>
      </c>
      <c r="D14" s="55">
        <v>71316964</v>
      </c>
      <c r="E14" s="55" t="s">
        <v>162</v>
      </c>
      <c r="F14" s="55" t="s">
        <v>146</v>
      </c>
      <c r="G14" s="56">
        <v>9120</v>
      </c>
      <c r="H14" s="57">
        <v>41964</v>
      </c>
      <c r="I14" s="58" t="s">
        <v>1791</v>
      </c>
      <c r="J14" s="58" t="s">
        <v>1624</v>
      </c>
      <c r="K14" s="58" t="s">
        <v>1735</v>
      </c>
      <c r="L14" s="58" t="s">
        <v>1912</v>
      </c>
      <c r="M14" s="58" t="s">
        <v>1443</v>
      </c>
      <c r="N14" t="str">
        <f t="shared" si="0"/>
        <v>INSTRUMENTO QUE CONSISTE EN UNA LÁMINA DE ACERO CON CORTE EN AMBOS LADOS Y PUNTA MUY AGUDA QUE SE UTILIZA CON EL FIN DE TOMAR MICROMUESTRAS GENERANDO MENOR INVASIVIDAD EN EL ORGANISMO</v>
      </c>
    </row>
    <row r="15" spans="1:14" x14ac:dyDescent="0.2">
      <c r="A15" s="54">
        <v>106911590</v>
      </c>
      <c r="B15" s="55" t="s">
        <v>53</v>
      </c>
      <c r="C15" s="55" t="s">
        <v>66</v>
      </c>
      <c r="D15" s="55">
        <v>13643979</v>
      </c>
      <c r="E15" s="55" t="s">
        <v>172</v>
      </c>
      <c r="F15" s="55" t="s">
        <v>165</v>
      </c>
      <c r="G15" s="56">
        <v>3420</v>
      </c>
      <c r="H15" s="57">
        <v>41685</v>
      </c>
      <c r="I15" s="58" t="s">
        <v>1789</v>
      </c>
      <c r="J15" s="58" t="s">
        <v>1624</v>
      </c>
      <c r="K15" s="58" t="s">
        <v>1781</v>
      </c>
      <c r="L15" s="58" t="s">
        <v>1915</v>
      </c>
      <c r="M15" s="58" t="s">
        <v>1444</v>
      </c>
      <c r="N15" t="str">
        <f t="shared" si="0"/>
        <v>INSTRUMENTO QUE CONSISTE EN UNA LÁMINA DE ACERO CON CORTE EN AMBOS LADOS Y PUNTA MUY AGUDA QUE SE UTILIZA CON EL FIN DE TOMAR MICROMUESTRAS GENERANDO MENOR INVASIVIDAD EN EL ORGANISMO</v>
      </c>
    </row>
    <row r="16" spans="1:14" x14ac:dyDescent="0.2">
      <c r="A16" s="54">
        <v>106258904</v>
      </c>
      <c r="B16" s="55" t="s">
        <v>32</v>
      </c>
      <c r="C16" s="55" t="s">
        <v>49</v>
      </c>
      <c r="D16" s="55">
        <v>1007476146</v>
      </c>
      <c r="E16" s="55" t="s">
        <v>180</v>
      </c>
      <c r="F16" s="55" t="s">
        <v>175</v>
      </c>
      <c r="G16" s="56">
        <v>9120</v>
      </c>
      <c r="H16" s="57">
        <v>41690</v>
      </c>
      <c r="I16" s="58" t="s">
        <v>1789</v>
      </c>
      <c r="J16" s="58" t="s">
        <v>1624</v>
      </c>
      <c r="K16" s="58" t="s">
        <v>1781</v>
      </c>
      <c r="L16" s="58" t="s">
        <v>1915</v>
      </c>
      <c r="M16" s="58" t="s">
        <v>1444</v>
      </c>
      <c r="N16" t="str">
        <f t="shared" si="0"/>
        <v>INSTRUMENTO QUE CONSISTE EN UNA LÁMINA DE ACERO CON CORTE EN AMBOS LADOS Y PUNTA MUY AGUDA QUE SE UTILIZA CON EL FIN DE TOMAR MICROMUESTRAS GENERANDO MENOR INVASIVIDAD EN EL ORGANISMO</v>
      </c>
    </row>
    <row r="17" spans="1:14" x14ac:dyDescent="0.2">
      <c r="A17" s="54">
        <v>108732245</v>
      </c>
      <c r="B17" s="55" t="s">
        <v>53</v>
      </c>
      <c r="C17" s="55" t="s">
        <v>66</v>
      </c>
      <c r="D17" s="55">
        <v>52377220</v>
      </c>
      <c r="E17" s="55" t="s">
        <v>187</v>
      </c>
      <c r="F17" s="55" t="s">
        <v>175</v>
      </c>
      <c r="G17" s="56">
        <v>8500</v>
      </c>
      <c r="H17" s="57">
        <v>41990</v>
      </c>
      <c r="I17" s="58" t="s">
        <v>1789</v>
      </c>
      <c r="J17" s="58" t="s">
        <v>1624</v>
      </c>
      <c r="K17" s="58" t="s">
        <v>1781</v>
      </c>
      <c r="L17" s="58" t="s">
        <v>1915</v>
      </c>
      <c r="M17" s="58" t="s">
        <v>1444</v>
      </c>
      <c r="N17" t="str">
        <f t="shared" si="0"/>
        <v>INSTRUMENTO QUE CONSISTE EN UNA LÁMINA DE ACERO CON CORTE EN AMBOS LADOS Y PUNTA MUY AGUDA QUE SE UTILIZA CON EL FIN DE TOMAR MICROMUESTRAS GENERANDO MENOR INVASIVIDAD EN EL ORGANISMO</v>
      </c>
    </row>
    <row r="18" spans="1:14" x14ac:dyDescent="0.2">
      <c r="A18" s="54">
        <v>26152945</v>
      </c>
      <c r="B18" s="55" t="s">
        <v>53</v>
      </c>
      <c r="C18" s="55" t="s">
        <v>66</v>
      </c>
      <c r="D18" s="55">
        <v>22521148</v>
      </c>
      <c r="E18" s="55" t="s">
        <v>199</v>
      </c>
      <c r="F18" s="55" t="s">
        <v>175</v>
      </c>
      <c r="G18" s="56">
        <v>11400</v>
      </c>
      <c r="H18" s="57">
        <v>41461</v>
      </c>
      <c r="I18" s="58" t="s">
        <v>1792</v>
      </c>
      <c r="J18" s="58" t="s">
        <v>1624</v>
      </c>
      <c r="K18" s="58" t="s">
        <v>1739</v>
      </c>
      <c r="L18" s="58" t="s">
        <v>1912</v>
      </c>
      <c r="M18" s="58" t="s">
        <v>1443</v>
      </c>
      <c r="N18" t="str">
        <f t="shared" si="0"/>
        <v>INSTRUMENTO QUE CONSISTE EN UNA LÁMINA DE ACERO CON CORTE EN AMBOS LADOS Y PUNTA MUY AGUDA QUE SE UTILIZA CON EL FIN DE TOMAR MICROMUESTRAS GENERANDO MENOR INVASIVIDAD EN EL ORGANISMO</v>
      </c>
    </row>
    <row r="19" spans="1:14" x14ac:dyDescent="0.2">
      <c r="A19" s="54">
        <v>26169211</v>
      </c>
      <c r="B19" s="55" t="s">
        <v>53</v>
      </c>
      <c r="C19" s="55" t="s">
        <v>66</v>
      </c>
      <c r="D19" s="55">
        <v>22521148</v>
      </c>
      <c r="E19" s="55" t="s">
        <v>199</v>
      </c>
      <c r="F19" s="55" t="s">
        <v>175</v>
      </c>
      <c r="G19" s="56">
        <v>11400</v>
      </c>
      <c r="H19" s="57">
        <v>41492</v>
      </c>
      <c r="I19" s="58" t="s">
        <v>1793</v>
      </c>
      <c r="J19" s="58" t="s">
        <v>1624</v>
      </c>
      <c r="K19" s="58" t="s">
        <v>1739</v>
      </c>
      <c r="L19" s="58" t="s">
        <v>1912</v>
      </c>
      <c r="M19" s="58" t="s">
        <v>1443</v>
      </c>
      <c r="N19" t="str">
        <f t="shared" si="0"/>
        <v>INSTRUMENTO QUE CONSISTE EN UNA LÁMINA DE ACERO CON CORTE EN AMBOS LADOS Y PUNTA MUY AGUDA QUE SE UTILIZA CON EL FIN DE TOMAR MICROMUESTRAS GENERANDO MENOR INVASIVIDAD EN EL ORGANISMO</v>
      </c>
    </row>
    <row r="20" spans="1:14" x14ac:dyDescent="0.2">
      <c r="A20" s="54">
        <v>104227167</v>
      </c>
      <c r="B20" s="55" t="s">
        <v>53</v>
      </c>
      <c r="C20" s="55" t="s">
        <v>66</v>
      </c>
      <c r="D20" s="55">
        <v>17064911</v>
      </c>
      <c r="E20" s="55" t="s">
        <v>211</v>
      </c>
      <c r="F20" s="55" t="s">
        <v>175</v>
      </c>
      <c r="G20" s="56">
        <v>5700</v>
      </c>
      <c r="H20" s="57">
        <v>41744</v>
      </c>
      <c r="I20" s="58" t="s">
        <v>1789</v>
      </c>
      <c r="J20" s="58" t="s">
        <v>1624</v>
      </c>
      <c r="K20" s="58" t="s">
        <v>1781</v>
      </c>
      <c r="L20" s="58" t="s">
        <v>1915</v>
      </c>
      <c r="M20" s="58" t="s">
        <v>1444</v>
      </c>
      <c r="N20" t="str">
        <f t="shared" si="0"/>
        <v>INSTRUMENTO QUE CONSISTE EN UNA LÁMINA DE ACERO CON CORTE EN AMBOS LADOS Y PUNTA MUY AGUDA QUE SE UTILIZA CON EL FIN DE TOMAR MICROMUESTRAS GENERANDO MENOR INVASIVIDAD EN EL ORGANISMO</v>
      </c>
    </row>
    <row r="21" spans="1:14" x14ac:dyDescent="0.2">
      <c r="A21" s="54">
        <v>103774046</v>
      </c>
      <c r="B21" s="55" t="s">
        <v>32</v>
      </c>
      <c r="C21" s="55" t="s">
        <v>66</v>
      </c>
      <c r="D21" s="55">
        <v>19345205</v>
      </c>
      <c r="E21" s="55" t="s">
        <v>222</v>
      </c>
      <c r="F21" s="55" t="s">
        <v>175</v>
      </c>
      <c r="G21" s="56">
        <v>4560</v>
      </c>
      <c r="H21" s="57">
        <v>41712</v>
      </c>
      <c r="I21" s="58" t="s">
        <v>1794</v>
      </c>
      <c r="J21" s="58" t="s">
        <v>1624</v>
      </c>
      <c r="K21" s="58" t="s">
        <v>1740</v>
      </c>
      <c r="L21" s="58" t="s">
        <v>1912</v>
      </c>
      <c r="M21" s="58" t="s">
        <v>1443</v>
      </c>
      <c r="N21" t="str">
        <f t="shared" si="0"/>
        <v>INSTRUMENTO QUE CONSISTE EN UNA LÁMINA DE ACERO CON CORTE EN AMBOS LADOS Y PUNTA MUY AGUDA QUE SE UTILIZA CON EL FIN DE TOMAR MICROMUESTRAS GENERANDO MENOR INVASIVIDAD EN EL ORGANISMO</v>
      </c>
    </row>
    <row r="22" spans="1:14" x14ac:dyDescent="0.2">
      <c r="A22" s="54">
        <v>106955347</v>
      </c>
      <c r="B22" s="55" t="s">
        <v>32</v>
      </c>
      <c r="C22" s="55" t="s">
        <v>66</v>
      </c>
      <c r="D22" s="55">
        <v>94382208</v>
      </c>
      <c r="E22" s="55" t="s">
        <v>233</v>
      </c>
      <c r="F22" s="55" t="s">
        <v>175</v>
      </c>
      <c r="G22" s="56">
        <v>570</v>
      </c>
      <c r="H22" s="57">
        <v>41880</v>
      </c>
      <c r="I22" s="58" t="s">
        <v>1789</v>
      </c>
      <c r="J22" s="58" t="s">
        <v>1624</v>
      </c>
      <c r="K22" s="58" t="s">
        <v>1741</v>
      </c>
      <c r="L22" s="58" t="s">
        <v>1915</v>
      </c>
      <c r="M22" s="58" t="s">
        <v>1444</v>
      </c>
      <c r="N22" t="str">
        <f t="shared" si="0"/>
        <v>INSTRUMENTO QUE CONSISTE EN UNA LÁMINA DE ACERO CON CORTE EN AMBOS LADOS Y PUNTA MUY AGUDA QUE SE UTILIZA CON EL FIN DE TOMAR MICROMUESTRAS GENERANDO MENOR INVASIVIDAD EN EL ORGANISMO</v>
      </c>
    </row>
    <row r="23" spans="1:14" x14ac:dyDescent="0.2">
      <c r="A23" s="54">
        <v>100499525</v>
      </c>
      <c r="B23" s="55" t="s">
        <v>32</v>
      </c>
      <c r="C23" s="55" t="s">
        <v>66</v>
      </c>
      <c r="D23" s="55">
        <v>19228023</v>
      </c>
      <c r="E23" s="55" t="s">
        <v>241</v>
      </c>
      <c r="F23" s="55" t="s">
        <v>175</v>
      </c>
      <c r="G23" s="56">
        <v>5700</v>
      </c>
      <c r="H23" s="57">
        <v>41383</v>
      </c>
      <c r="I23" s="58" t="s">
        <v>1789</v>
      </c>
      <c r="J23" s="58" t="s">
        <v>1624</v>
      </c>
      <c r="K23" s="58" t="s">
        <v>1781</v>
      </c>
      <c r="L23" s="58" t="s">
        <v>1915</v>
      </c>
      <c r="M23" s="58" t="s">
        <v>1444</v>
      </c>
      <c r="N23" t="str">
        <f t="shared" si="0"/>
        <v>INSTRUMENTO QUE CONSISTE EN UNA LÁMINA DE ACERO CON CORTE EN AMBOS LADOS Y PUNTA MUY AGUDA QUE SE UTILIZA CON EL FIN DE TOMAR MICROMUESTRAS GENERANDO MENOR INVASIVIDAD EN EL ORGANISMO</v>
      </c>
    </row>
    <row r="24" spans="1:14" x14ac:dyDescent="0.2">
      <c r="A24" s="54">
        <v>103269190</v>
      </c>
      <c r="B24" s="55" t="s">
        <v>32</v>
      </c>
      <c r="C24" s="55" t="s">
        <v>66</v>
      </c>
      <c r="D24" s="55">
        <v>52424479</v>
      </c>
      <c r="E24" s="55" t="s">
        <v>252</v>
      </c>
      <c r="F24" s="55" t="s">
        <v>175</v>
      </c>
      <c r="G24" s="56">
        <v>9120</v>
      </c>
      <c r="H24" s="57">
        <v>41715</v>
      </c>
      <c r="I24" s="58" t="s">
        <v>1795</v>
      </c>
      <c r="J24" s="58" t="s">
        <v>1624</v>
      </c>
      <c r="K24" s="58" t="s">
        <v>1742</v>
      </c>
      <c r="L24" s="58" t="s">
        <v>1912</v>
      </c>
      <c r="M24" s="58" t="s">
        <v>1443</v>
      </c>
      <c r="N24" t="str">
        <f t="shared" si="0"/>
        <v>INSTRUMENTO QUE CONSISTE EN UNA LÁMINA DE ACERO CON CORTE EN AMBOS LADOS Y PUNTA MUY AGUDA QUE SE UTILIZA CON EL FIN DE TOMAR MICROMUESTRAS GENERANDO MENOR INVASIVIDAD EN EL ORGANISMO</v>
      </c>
    </row>
    <row r="25" spans="1:14" x14ac:dyDescent="0.2">
      <c r="A25" s="54">
        <v>103394885</v>
      </c>
      <c r="B25" s="55" t="s">
        <v>32</v>
      </c>
      <c r="C25" s="55" t="s">
        <v>66</v>
      </c>
      <c r="D25" s="55">
        <v>52424479</v>
      </c>
      <c r="E25" s="55" t="s">
        <v>256</v>
      </c>
      <c r="F25" s="55" t="s">
        <v>175</v>
      </c>
      <c r="G25" s="56">
        <v>9120</v>
      </c>
      <c r="H25" s="57">
        <v>41687</v>
      </c>
      <c r="I25" s="58" t="s">
        <v>1796</v>
      </c>
      <c r="J25" s="58" t="s">
        <v>1624</v>
      </c>
      <c r="K25" s="58" t="s">
        <v>1742</v>
      </c>
      <c r="L25" s="58" t="s">
        <v>1912</v>
      </c>
      <c r="M25" s="58" t="s">
        <v>1443</v>
      </c>
      <c r="N25" t="str">
        <f t="shared" si="0"/>
        <v>INSTRUMENTO QUE CONSISTE EN UNA LÁMINA DE ACERO CON CORTE EN AMBOS LADOS Y PUNTA MUY AGUDA QUE SE UTILIZA CON EL FIN DE TOMAR MICROMUESTRAS GENERANDO MENOR INVASIVIDAD EN EL ORGANISMO</v>
      </c>
    </row>
    <row r="26" spans="1:14" x14ac:dyDescent="0.2">
      <c r="A26" s="54">
        <v>101579825</v>
      </c>
      <c r="B26" s="55" t="s">
        <v>32</v>
      </c>
      <c r="C26" s="55" t="s">
        <v>66</v>
      </c>
      <c r="D26" s="55">
        <v>19345205</v>
      </c>
      <c r="E26" s="55" t="s">
        <v>222</v>
      </c>
      <c r="F26" s="55" t="s">
        <v>175</v>
      </c>
      <c r="G26" s="56">
        <v>4560</v>
      </c>
      <c r="H26" s="57">
        <v>41591</v>
      </c>
      <c r="I26" s="58" t="s">
        <v>1797</v>
      </c>
      <c r="J26" s="58" t="s">
        <v>1624</v>
      </c>
      <c r="K26" s="58" t="s">
        <v>1743</v>
      </c>
      <c r="L26" s="58" t="s">
        <v>1912</v>
      </c>
      <c r="M26" s="58" t="s">
        <v>1443</v>
      </c>
      <c r="N26" t="str">
        <f t="shared" si="0"/>
        <v>INSTRUMENTO QUE CONSISTE EN UNA LÁMINA DE ACERO CON CORTE EN AMBOS LADOS Y PUNTA MUY AGUDA QUE SE UTILIZA CON EL FIN DE TOMAR MICROMUESTRAS GENERANDO MENOR INVASIVIDAD EN EL ORGANISMO</v>
      </c>
    </row>
    <row r="27" spans="1:14" x14ac:dyDescent="0.2">
      <c r="A27" s="54">
        <v>101864284</v>
      </c>
      <c r="B27" s="55" t="s">
        <v>32</v>
      </c>
      <c r="C27" s="55" t="s">
        <v>66</v>
      </c>
      <c r="D27" s="55">
        <v>19345205</v>
      </c>
      <c r="E27" s="55" t="s">
        <v>222</v>
      </c>
      <c r="F27" s="55" t="s">
        <v>175</v>
      </c>
      <c r="G27" s="56">
        <v>4560</v>
      </c>
      <c r="H27" s="57">
        <v>41652</v>
      </c>
      <c r="I27" s="58" t="s">
        <v>1798</v>
      </c>
      <c r="J27" s="58" t="s">
        <v>1624</v>
      </c>
      <c r="K27" s="58" t="s">
        <v>1744</v>
      </c>
      <c r="L27" s="58" t="s">
        <v>1912</v>
      </c>
      <c r="M27" s="58" t="s">
        <v>1443</v>
      </c>
      <c r="N27" t="str">
        <f t="shared" si="0"/>
        <v>INSTRUMENTO QUE CONSISTE EN UNA LÁMINA DE ACERO CON CORTE EN AMBOS LADOS Y PUNTA MUY AGUDA QUE SE UTILIZA CON EL FIN DE TOMAR MICROMUESTRAS GENERANDO MENOR INVASIVIDAD EN EL ORGANISMO</v>
      </c>
    </row>
    <row r="28" spans="1:14" x14ac:dyDescent="0.2">
      <c r="A28" s="54">
        <v>102114721</v>
      </c>
      <c r="B28" s="55" t="s">
        <v>32</v>
      </c>
      <c r="C28" s="55" t="s">
        <v>66</v>
      </c>
      <c r="D28" s="55">
        <v>27966462</v>
      </c>
      <c r="E28" s="55" t="s">
        <v>271</v>
      </c>
      <c r="F28" s="55" t="s">
        <v>175</v>
      </c>
      <c r="G28" s="56">
        <v>1140</v>
      </c>
      <c r="H28" s="57">
        <v>41618</v>
      </c>
      <c r="I28" s="58" t="s">
        <v>1799</v>
      </c>
      <c r="J28" s="58" t="s">
        <v>1624</v>
      </c>
      <c r="K28" s="58" t="s">
        <v>1735</v>
      </c>
      <c r="L28" s="58" t="s">
        <v>1912</v>
      </c>
      <c r="M28" s="58" t="s">
        <v>1443</v>
      </c>
      <c r="N28" t="str">
        <f t="shared" si="0"/>
        <v>INSTRUMENTO QUE CONSISTE EN UNA LÁMINA DE ACERO CON CORTE EN AMBOS LADOS Y PUNTA MUY AGUDA QUE SE UTILIZA CON EL FIN DE TOMAR MICROMUESTRAS GENERANDO MENOR INVASIVIDAD EN EL ORGANISMO</v>
      </c>
    </row>
    <row r="29" spans="1:14" x14ac:dyDescent="0.2">
      <c r="A29" s="54">
        <v>102115005</v>
      </c>
      <c r="B29" s="55" t="s">
        <v>53</v>
      </c>
      <c r="C29" s="55" t="s">
        <v>66</v>
      </c>
      <c r="D29" s="55">
        <v>20178669</v>
      </c>
      <c r="E29" s="55" t="s">
        <v>277</v>
      </c>
      <c r="F29" s="55" t="s">
        <v>175</v>
      </c>
      <c r="G29" s="56">
        <v>14820</v>
      </c>
      <c r="H29" s="57">
        <v>41587</v>
      </c>
      <c r="I29" s="58" t="s">
        <v>1800</v>
      </c>
      <c r="J29" s="58" t="s">
        <v>1624</v>
      </c>
      <c r="K29" s="58" t="s">
        <v>1735</v>
      </c>
      <c r="L29" s="58" t="s">
        <v>1912</v>
      </c>
      <c r="M29" s="58" t="s">
        <v>1443</v>
      </c>
      <c r="N29" t="str">
        <f t="shared" si="0"/>
        <v>INSTRUMENTO QUE CONSISTE EN UNA LÁMINA DE ACERO CON CORTE EN AMBOS LADOS Y PUNTA MUY AGUDA QUE SE UTILIZA CON EL FIN DE TOMAR MICROMUESTRAS GENERANDO MENOR INVASIVIDAD EN EL ORGANISMO</v>
      </c>
    </row>
    <row r="30" spans="1:14" x14ac:dyDescent="0.2">
      <c r="A30" s="54">
        <v>25719853</v>
      </c>
      <c r="B30" s="55" t="s">
        <v>32</v>
      </c>
      <c r="C30" s="55" t="s">
        <v>49</v>
      </c>
      <c r="D30" s="55">
        <v>1014857241</v>
      </c>
      <c r="E30" s="55" t="s">
        <v>290</v>
      </c>
      <c r="F30" s="55" t="s">
        <v>175</v>
      </c>
      <c r="G30" s="56">
        <v>9120</v>
      </c>
      <c r="H30" s="57">
        <v>41303</v>
      </c>
      <c r="I30" s="58" t="s">
        <v>1789</v>
      </c>
      <c r="J30" s="58" t="s">
        <v>1624</v>
      </c>
      <c r="K30" s="58" t="s">
        <v>1745</v>
      </c>
      <c r="L30" s="58" t="s">
        <v>1915</v>
      </c>
      <c r="M30" s="58" t="s">
        <v>1444</v>
      </c>
      <c r="N30" t="str">
        <f t="shared" si="0"/>
        <v>INSTRUMENTO QUE CONSISTE EN UNA LÁMINA DE ACERO CON CORTE EN AMBOS LADOS Y PUNTA MUY AGUDA QUE SE UTILIZA CON EL FIN DE TOMAR MICROMUESTRAS GENERANDO MENOR INVASIVIDAD EN EL ORGANISMO</v>
      </c>
    </row>
    <row r="31" spans="1:14" x14ac:dyDescent="0.2">
      <c r="A31" s="54">
        <v>25759189</v>
      </c>
      <c r="B31" s="55" t="s">
        <v>32</v>
      </c>
      <c r="C31" s="55" t="s">
        <v>49</v>
      </c>
      <c r="D31" s="55">
        <v>1014857241</v>
      </c>
      <c r="E31" s="55" t="s">
        <v>290</v>
      </c>
      <c r="F31" s="55" t="s">
        <v>175</v>
      </c>
      <c r="G31" s="56">
        <v>9120</v>
      </c>
      <c r="H31" s="57">
        <v>41333</v>
      </c>
      <c r="I31" s="58" t="s">
        <v>1789</v>
      </c>
      <c r="J31" s="58" t="s">
        <v>1624</v>
      </c>
      <c r="K31" s="58" t="s">
        <v>1745</v>
      </c>
      <c r="L31" s="58" t="s">
        <v>1915</v>
      </c>
      <c r="M31" s="58" t="s">
        <v>1444</v>
      </c>
      <c r="N31" t="str">
        <f t="shared" si="0"/>
        <v>INSTRUMENTO QUE CONSISTE EN UNA LÁMINA DE ACERO CON CORTE EN AMBOS LADOS Y PUNTA MUY AGUDA QUE SE UTILIZA CON EL FIN DE TOMAR MICROMUESTRAS GENERANDO MENOR INVASIVIDAD EN EL ORGANISMO</v>
      </c>
    </row>
    <row r="32" spans="1:14" x14ac:dyDescent="0.2">
      <c r="A32" s="54">
        <v>54750731</v>
      </c>
      <c r="B32" s="55" t="s">
        <v>32</v>
      </c>
      <c r="C32" s="55" t="s">
        <v>66</v>
      </c>
      <c r="D32" s="55">
        <v>17015138</v>
      </c>
      <c r="E32" s="55" t="s">
        <v>299</v>
      </c>
      <c r="F32" s="55" t="s">
        <v>175</v>
      </c>
      <c r="G32" s="56">
        <v>4560</v>
      </c>
      <c r="H32" s="57">
        <v>41265</v>
      </c>
      <c r="I32" s="58" t="s">
        <v>1801</v>
      </c>
      <c r="J32" s="58" t="s">
        <v>1624</v>
      </c>
      <c r="K32" s="58" t="s">
        <v>1735</v>
      </c>
      <c r="L32" s="58" t="s">
        <v>1912</v>
      </c>
      <c r="M32" s="58" t="s">
        <v>1443</v>
      </c>
      <c r="N32" t="str">
        <f t="shared" si="0"/>
        <v>INSTRUMENTO QUE CONSISTE EN UNA LÁMINA DE ACERO CON CORTE EN AMBOS LADOS Y PUNTA MUY AGUDA QUE SE UTILIZA CON EL FIN DE TOMAR MICROMUESTRAS GENERANDO MENOR INVASIVIDAD EN EL ORGANISMO</v>
      </c>
    </row>
    <row r="33" spans="1:14" x14ac:dyDescent="0.2">
      <c r="A33" s="54">
        <v>57413383</v>
      </c>
      <c r="B33" s="55" t="s">
        <v>32</v>
      </c>
      <c r="C33" s="55" t="s">
        <v>66</v>
      </c>
      <c r="D33" s="55">
        <v>20519998</v>
      </c>
      <c r="E33" s="55" t="s">
        <v>306</v>
      </c>
      <c r="F33" s="55" t="s">
        <v>175</v>
      </c>
      <c r="G33" s="56">
        <v>1140</v>
      </c>
      <c r="H33" s="57">
        <v>41190</v>
      </c>
      <c r="I33" s="58" t="s">
        <v>1802</v>
      </c>
      <c r="J33" s="58" t="s">
        <v>1624</v>
      </c>
      <c r="K33" s="58" t="s">
        <v>1735</v>
      </c>
      <c r="L33" s="58" t="s">
        <v>1912</v>
      </c>
      <c r="M33" s="58" t="s">
        <v>1443</v>
      </c>
      <c r="N33" t="str">
        <f t="shared" si="0"/>
        <v>INSTRUMENTO QUE CONSISTE EN UNA LÁMINA DE ACERO CON CORTE EN AMBOS LADOS Y PUNTA MUY AGUDA QUE SE UTILIZA CON EL FIN DE TOMAR MICROMUESTRAS GENERANDO MENOR INVASIVIDAD EN EL ORGANISMO</v>
      </c>
    </row>
    <row r="34" spans="1:14" x14ac:dyDescent="0.2">
      <c r="A34" s="54">
        <v>25826324</v>
      </c>
      <c r="B34" s="55" t="s">
        <v>32</v>
      </c>
      <c r="C34" s="55" t="s">
        <v>66</v>
      </c>
      <c r="D34" s="55">
        <v>27908716</v>
      </c>
      <c r="E34" s="55" t="s">
        <v>320</v>
      </c>
      <c r="F34" s="55" t="s">
        <v>175</v>
      </c>
      <c r="G34" s="56">
        <v>1140</v>
      </c>
      <c r="H34" s="57">
        <v>41382</v>
      </c>
      <c r="I34" s="58" t="s">
        <v>1803</v>
      </c>
      <c r="J34" s="58" t="s">
        <v>1624</v>
      </c>
      <c r="K34" s="58" t="s">
        <v>1746</v>
      </c>
      <c r="L34" s="58" t="s">
        <v>1912</v>
      </c>
      <c r="M34" s="58" t="s">
        <v>1443</v>
      </c>
      <c r="N34" t="str">
        <f t="shared" si="0"/>
        <v>INSTRUMENTO QUE CONSISTE EN UNA LÁMINA DE ACERO CON CORTE EN AMBOS LADOS Y PUNTA MUY AGUDA QUE SE UTILIZA CON EL FIN DE TOMAR MICROMUESTRAS GENERANDO MENOR INVASIVIDAD EN EL ORGANISMO</v>
      </c>
    </row>
    <row r="35" spans="1:14" x14ac:dyDescent="0.2">
      <c r="A35" s="54">
        <v>101848363</v>
      </c>
      <c r="B35" s="55" t="s">
        <v>53</v>
      </c>
      <c r="C35" s="55" t="s">
        <v>66</v>
      </c>
      <c r="D35" s="55">
        <v>29584284</v>
      </c>
      <c r="E35" s="55" t="s">
        <v>328</v>
      </c>
      <c r="F35" s="55" t="s">
        <v>175</v>
      </c>
      <c r="G35" s="56">
        <v>1140</v>
      </c>
      <c r="H35" s="57">
        <v>41292</v>
      </c>
      <c r="I35" s="58" t="s">
        <v>1804</v>
      </c>
      <c r="J35" s="58" t="s">
        <v>1624</v>
      </c>
      <c r="K35" s="58" t="s">
        <v>1735</v>
      </c>
      <c r="L35" s="58" t="s">
        <v>1913</v>
      </c>
      <c r="M35" s="58" t="s">
        <v>1443</v>
      </c>
      <c r="N35" t="str">
        <f t="shared" si="0"/>
        <v>INSTRUMENTO QUE CONSISTE EN UNA LÁMINA DE ACERO CON CORTE EN AMBOS LADOS Y PUNTA MUY AGUDA QUE SE UTILIZA CON EL FIN DE TOMAR MICROMUESTRAS GENERANDO MENOR INVASIVIDAD EN EL ORGANISMO</v>
      </c>
    </row>
    <row r="36" spans="1:14" x14ac:dyDescent="0.2">
      <c r="A36" s="54">
        <v>102115370</v>
      </c>
      <c r="B36" s="55" t="s">
        <v>32</v>
      </c>
      <c r="C36" s="55" t="s">
        <v>66</v>
      </c>
      <c r="D36" s="55">
        <v>32325198</v>
      </c>
      <c r="E36" s="55" t="s">
        <v>335</v>
      </c>
      <c r="F36" s="55" t="s">
        <v>175</v>
      </c>
      <c r="G36" s="56">
        <v>5680</v>
      </c>
      <c r="H36" s="57">
        <v>41284</v>
      </c>
      <c r="I36" s="58" t="s">
        <v>1805</v>
      </c>
      <c r="J36" s="58" t="s">
        <v>1624</v>
      </c>
      <c r="K36" s="58" t="s">
        <v>1735</v>
      </c>
      <c r="L36" s="58" t="s">
        <v>1916</v>
      </c>
      <c r="M36" s="58" t="s">
        <v>1443</v>
      </c>
      <c r="N36" t="str">
        <f t="shared" si="0"/>
        <v>INSTRUMENTO QUE CONSISTE EN UNA LÁMINA DE ACERO CON CORTE EN AMBOS LADOS Y PUNTA MUY AGUDA QUE SE UTILIZA CON EL FIN DE TOMAR MICROMUESTRAS GENERANDO MENOR INVASIVIDAD EN EL ORGANISMO</v>
      </c>
    </row>
    <row r="37" spans="1:14" x14ac:dyDescent="0.2">
      <c r="A37" s="54">
        <v>102115372</v>
      </c>
      <c r="B37" s="55" t="s">
        <v>32</v>
      </c>
      <c r="C37" s="55" t="s">
        <v>66</v>
      </c>
      <c r="D37" s="55">
        <v>32325198</v>
      </c>
      <c r="E37" s="55" t="s">
        <v>335</v>
      </c>
      <c r="F37" s="55" t="s">
        <v>175</v>
      </c>
      <c r="G37" s="56">
        <v>7980</v>
      </c>
      <c r="H37" s="57">
        <v>41318</v>
      </c>
      <c r="I37" s="58" t="s">
        <v>1806</v>
      </c>
      <c r="J37" s="58" t="s">
        <v>1624</v>
      </c>
      <c r="K37" s="58" t="s">
        <v>1735</v>
      </c>
      <c r="L37" s="58" t="s">
        <v>1916</v>
      </c>
      <c r="M37" s="58" t="s">
        <v>1443</v>
      </c>
      <c r="N37" t="str">
        <f t="shared" si="0"/>
        <v>INSTRUMENTO QUE CONSISTE EN UNA LÁMINA DE ACERO CON CORTE EN AMBOS LADOS Y PUNTA MUY AGUDA QUE SE UTILIZA CON EL FIN DE TOMAR MICROMUESTRAS GENERANDO MENOR INVASIVIDAD EN EL ORGANISMO</v>
      </c>
    </row>
    <row r="38" spans="1:14" x14ac:dyDescent="0.2">
      <c r="A38" s="54">
        <v>102180698</v>
      </c>
      <c r="B38" s="55" t="s">
        <v>32</v>
      </c>
      <c r="C38" s="55" t="s">
        <v>66</v>
      </c>
      <c r="D38" s="55">
        <v>52281657</v>
      </c>
      <c r="E38" s="55" t="s">
        <v>344</v>
      </c>
      <c r="F38" s="55" t="s">
        <v>175</v>
      </c>
      <c r="G38" s="56">
        <v>4560</v>
      </c>
      <c r="H38" s="57">
        <v>41272</v>
      </c>
      <c r="I38" s="58" t="s">
        <v>1807</v>
      </c>
      <c r="J38" s="58" t="s">
        <v>1624</v>
      </c>
      <c r="K38" s="58" t="s">
        <v>1735</v>
      </c>
      <c r="L38" s="58" t="s">
        <v>1913</v>
      </c>
      <c r="M38" s="58" t="s">
        <v>1443</v>
      </c>
      <c r="N38" t="str">
        <f t="shared" si="0"/>
        <v>INSTRUMENTO QUE CONSISTE EN UNA LÁMINA DE ACERO CON CORTE EN AMBOS LADOS Y PUNTA MUY AGUDA QUE SE UTILIZA CON EL FIN DE TOMAR MICROMUESTRAS GENERANDO MENOR INVASIVIDAD EN EL ORGANISMO</v>
      </c>
    </row>
    <row r="39" spans="1:14" x14ac:dyDescent="0.2">
      <c r="A39" s="54">
        <v>107119747</v>
      </c>
      <c r="B39" s="55" t="s">
        <v>53</v>
      </c>
      <c r="C39" s="55" t="s">
        <v>66</v>
      </c>
      <c r="D39" s="55">
        <v>63491159</v>
      </c>
      <c r="E39" s="55" t="s">
        <v>351</v>
      </c>
      <c r="F39" s="55" t="s">
        <v>175</v>
      </c>
      <c r="G39" s="56">
        <v>23940</v>
      </c>
      <c r="H39" s="57">
        <v>41715</v>
      </c>
      <c r="I39" s="58" t="s">
        <v>1808</v>
      </c>
      <c r="J39" s="58" t="s">
        <v>1624</v>
      </c>
      <c r="K39" s="58" t="s">
        <v>1735</v>
      </c>
      <c r="L39" s="58" t="s">
        <v>1912</v>
      </c>
      <c r="M39" s="58" t="s">
        <v>1443</v>
      </c>
      <c r="N39" t="str">
        <f t="shared" si="0"/>
        <v>INSTRUMENTO QUE CONSISTE EN UNA LÁMINA DE ACERO CON CORTE EN AMBOS LADOS Y PUNTA MUY AGUDA QUE SE UTILIZA CON EL FIN DE TOMAR MICROMUESTRAS GENERANDO MENOR INVASIVIDAD EN EL ORGANISMO</v>
      </c>
    </row>
    <row r="40" spans="1:14" x14ac:dyDescent="0.2">
      <c r="A40" s="54">
        <v>107119752</v>
      </c>
      <c r="B40" s="55" t="s">
        <v>53</v>
      </c>
      <c r="C40" s="55" t="s">
        <v>66</v>
      </c>
      <c r="D40" s="55">
        <v>71747822</v>
      </c>
      <c r="E40" s="55" t="s">
        <v>356</v>
      </c>
      <c r="F40" s="55" t="s">
        <v>175</v>
      </c>
      <c r="G40" s="56">
        <v>1140</v>
      </c>
      <c r="H40" s="57">
        <v>41704</v>
      </c>
      <c r="I40" s="58" t="s">
        <v>1809</v>
      </c>
      <c r="J40" s="58" t="s">
        <v>1624</v>
      </c>
      <c r="K40" s="58" t="s">
        <v>1735</v>
      </c>
      <c r="L40" s="58" t="s">
        <v>1912</v>
      </c>
      <c r="M40" s="58" t="s">
        <v>1443</v>
      </c>
      <c r="N40" t="str">
        <f t="shared" si="0"/>
        <v>INSTRUMENTO QUE CONSISTE EN UNA LÁMINA DE ACERO CON CORTE EN AMBOS LADOS Y PUNTA MUY AGUDA QUE SE UTILIZA CON EL FIN DE TOMAR MICROMUESTRAS GENERANDO MENOR INVASIVIDAD EN EL ORGANISMO</v>
      </c>
    </row>
    <row r="41" spans="1:14" x14ac:dyDescent="0.2">
      <c r="A41" s="54">
        <v>108331327</v>
      </c>
      <c r="B41" s="55" t="s">
        <v>53</v>
      </c>
      <c r="C41" s="55" t="s">
        <v>66</v>
      </c>
      <c r="D41" s="55">
        <v>1053787001</v>
      </c>
      <c r="E41" s="55" t="s">
        <v>363</v>
      </c>
      <c r="F41" s="55" t="s">
        <v>175</v>
      </c>
      <c r="G41" s="56">
        <v>10200</v>
      </c>
      <c r="H41" s="57">
        <v>41993</v>
      </c>
      <c r="I41" s="58" t="s">
        <v>1810</v>
      </c>
      <c r="J41" s="58" t="s">
        <v>1624</v>
      </c>
      <c r="K41" s="58" t="s">
        <v>1735</v>
      </c>
      <c r="L41" s="58" t="s">
        <v>1912</v>
      </c>
      <c r="M41" s="58" t="s">
        <v>1443</v>
      </c>
      <c r="N41" t="str">
        <f t="shared" si="0"/>
        <v>INSTRUMENTO QUE CONSISTE EN UNA LÁMINA DE ACERO CON CORTE EN AMBOS LADOS Y PUNTA MUY AGUDA QUE SE UTILIZA CON EL FIN DE TOMAR MICROMUESTRAS GENERANDO MENOR INVASIVIDAD EN EL ORGANISMO</v>
      </c>
    </row>
    <row r="42" spans="1:14" x14ac:dyDescent="0.2">
      <c r="A42" s="54">
        <v>108332086</v>
      </c>
      <c r="B42" s="55" t="s">
        <v>53</v>
      </c>
      <c r="C42" s="55" t="s">
        <v>66</v>
      </c>
      <c r="D42" s="55">
        <v>27953119</v>
      </c>
      <c r="E42" s="55" t="s">
        <v>152</v>
      </c>
      <c r="F42" s="55" t="s">
        <v>175</v>
      </c>
      <c r="G42" s="56">
        <v>1140</v>
      </c>
      <c r="H42" s="57">
        <v>42002</v>
      </c>
      <c r="I42" s="58" t="s">
        <v>1811</v>
      </c>
      <c r="J42" s="58" t="s">
        <v>1624</v>
      </c>
      <c r="K42" s="58" t="s">
        <v>1735</v>
      </c>
      <c r="L42" s="58" t="s">
        <v>1912</v>
      </c>
      <c r="M42" s="58" t="s">
        <v>1443</v>
      </c>
      <c r="N42" t="str">
        <f t="shared" si="0"/>
        <v>INSTRUMENTO QUE CONSISTE EN UNA LÁMINA DE ACERO CON CORTE EN AMBOS LADOS Y PUNTA MUY AGUDA QUE SE UTILIZA CON EL FIN DE TOMAR MICROMUESTRAS GENERANDO MENOR INVASIVIDAD EN EL ORGANISMO</v>
      </c>
    </row>
    <row r="43" spans="1:14" x14ac:dyDescent="0.2">
      <c r="A43" s="54">
        <v>109246184</v>
      </c>
      <c r="B43" s="55" t="s">
        <v>53</v>
      </c>
      <c r="C43" s="55" t="s">
        <v>66</v>
      </c>
      <c r="D43" s="55">
        <v>46455232</v>
      </c>
      <c r="E43" s="55" t="s">
        <v>373</v>
      </c>
      <c r="F43" s="55" t="s">
        <v>175</v>
      </c>
      <c r="G43" s="56">
        <v>7752</v>
      </c>
      <c r="H43" s="57">
        <v>41669</v>
      </c>
      <c r="I43" s="58" t="s">
        <v>1812</v>
      </c>
      <c r="J43" s="58" t="s">
        <v>1624</v>
      </c>
      <c r="K43" s="58" t="s">
        <v>1735</v>
      </c>
      <c r="L43" s="58" t="s">
        <v>1912</v>
      </c>
      <c r="M43" s="58" t="s">
        <v>1443</v>
      </c>
      <c r="N43" t="str">
        <f t="shared" si="0"/>
        <v>INSTRUMENTO QUE CONSISTE EN UNA LÁMINA DE ACERO CON CORTE EN AMBOS LADOS Y PUNTA MUY AGUDA QUE SE UTILIZA CON EL FIN DE TOMAR MICROMUESTRAS GENERANDO MENOR INVASIVIDAD EN EL ORGANISMO</v>
      </c>
    </row>
    <row r="44" spans="1:14" x14ac:dyDescent="0.2">
      <c r="A44" s="54">
        <v>108939445</v>
      </c>
      <c r="B44" s="55" t="s">
        <v>32</v>
      </c>
      <c r="C44" s="55" t="s">
        <v>66</v>
      </c>
      <c r="D44" s="55">
        <v>27953119</v>
      </c>
      <c r="E44" s="55" t="s">
        <v>152</v>
      </c>
      <c r="F44" s="55" t="s">
        <v>175</v>
      </c>
      <c r="G44" s="56">
        <v>1140</v>
      </c>
      <c r="H44" s="57">
        <v>42027</v>
      </c>
      <c r="I44" s="58" t="s">
        <v>1813</v>
      </c>
      <c r="J44" s="58" t="s">
        <v>1624</v>
      </c>
      <c r="K44" s="58" t="s">
        <v>1735</v>
      </c>
      <c r="L44" s="58" t="s">
        <v>1912</v>
      </c>
      <c r="M44" s="58" t="s">
        <v>1443</v>
      </c>
      <c r="N44" t="str">
        <f t="shared" si="0"/>
        <v>INSTRUMENTO QUE CONSISTE EN UNA LÁMINA DE ACERO CON CORTE EN AMBOS LADOS Y PUNTA MUY AGUDA QUE SE UTILIZA CON EL FIN DE TOMAR MICROMUESTRAS GENERANDO MENOR INVASIVIDAD EN EL ORGANISMO</v>
      </c>
    </row>
    <row r="45" spans="1:14" x14ac:dyDescent="0.2">
      <c r="A45" s="54">
        <v>25671182</v>
      </c>
      <c r="B45" s="55" t="s">
        <v>32</v>
      </c>
      <c r="C45" s="55" t="s">
        <v>66</v>
      </c>
      <c r="D45" s="55">
        <v>27925216</v>
      </c>
      <c r="E45" s="55" t="s">
        <v>393</v>
      </c>
      <c r="F45" s="55" t="s">
        <v>175</v>
      </c>
      <c r="G45" s="56">
        <v>1140</v>
      </c>
      <c r="H45" s="57">
        <v>41271</v>
      </c>
      <c r="I45" s="58" t="s">
        <v>1814</v>
      </c>
      <c r="J45" s="58" t="s">
        <v>1624</v>
      </c>
      <c r="K45" s="58" t="s">
        <v>1747</v>
      </c>
      <c r="L45" s="58" t="s">
        <v>1912</v>
      </c>
      <c r="M45" s="58" t="s">
        <v>1443</v>
      </c>
      <c r="N45" t="str">
        <f t="shared" si="0"/>
        <v>INSTRUMENTO QUE CONSISTE EN UNA LÁMINA DE ACERO CON CORTE EN AMBOS LADOS Y PUNTA MUY AGUDA QUE SE UTILIZA CON EL FIN DE TOMAR MICROMUESTRAS GENERANDO MENOR INVASIVIDAD EN EL ORGANISMO</v>
      </c>
    </row>
    <row r="46" spans="1:14" x14ac:dyDescent="0.2">
      <c r="A46" s="54">
        <v>25759133</v>
      </c>
      <c r="B46" s="55" t="s">
        <v>32</v>
      </c>
      <c r="C46" s="55" t="s">
        <v>66</v>
      </c>
      <c r="D46" s="55">
        <v>27925216</v>
      </c>
      <c r="E46" s="55" t="s">
        <v>393</v>
      </c>
      <c r="F46" s="55" t="s">
        <v>175</v>
      </c>
      <c r="G46" s="56">
        <v>1140</v>
      </c>
      <c r="H46" s="57">
        <v>41310</v>
      </c>
      <c r="I46" s="58" t="s">
        <v>1815</v>
      </c>
      <c r="J46" s="58" t="s">
        <v>1624</v>
      </c>
      <c r="K46" s="58" t="s">
        <v>1747</v>
      </c>
      <c r="L46" s="58" t="s">
        <v>1912</v>
      </c>
      <c r="M46" s="58" t="s">
        <v>1443</v>
      </c>
      <c r="N46" t="str">
        <f t="shared" si="0"/>
        <v>INSTRUMENTO QUE CONSISTE EN UNA LÁMINA DE ACERO CON CORTE EN AMBOS LADOS Y PUNTA MUY AGUDA QUE SE UTILIZA CON EL FIN DE TOMAR MICROMUESTRAS GENERANDO MENOR INVASIVIDAD EN EL ORGANISMO</v>
      </c>
    </row>
    <row r="47" spans="1:14" x14ac:dyDescent="0.2">
      <c r="A47" s="54">
        <v>25924727</v>
      </c>
      <c r="B47" s="55" t="s">
        <v>53</v>
      </c>
      <c r="C47" s="55" t="s">
        <v>66</v>
      </c>
      <c r="D47" s="55">
        <v>3045883</v>
      </c>
      <c r="E47" s="55" t="s">
        <v>409</v>
      </c>
      <c r="F47" s="55" t="s">
        <v>175</v>
      </c>
      <c r="G47" s="56">
        <v>1140</v>
      </c>
      <c r="H47" s="57">
        <v>41391</v>
      </c>
      <c r="I47" s="58" t="s">
        <v>1816</v>
      </c>
      <c r="J47" s="58" t="s">
        <v>1624</v>
      </c>
      <c r="K47" s="58" t="s">
        <v>1748</v>
      </c>
      <c r="L47" s="58" t="s">
        <v>1912</v>
      </c>
      <c r="M47" s="58" t="s">
        <v>1443</v>
      </c>
      <c r="N47" t="str">
        <f t="shared" si="0"/>
        <v>INSTRUMENTO QUE CONSISTE EN UNA LÁMINA DE ACERO CON CORTE EN AMBOS LADOS Y PUNTA MUY AGUDA QUE SE UTILIZA CON EL FIN DE TOMAR MICROMUESTRAS GENERANDO MENOR INVASIVIDAD EN EL ORGANISMO</v>
      </c>
    </row>
    <row r="48" spans="1:14" x14ac:dyDescent="0.2">
      <c r="A48" s="54">
        <v>26231079</v>
      </c>
      <c r="B48" s="55" t="s">
        <v>412</v>
      </c>
      <c r="C48" s="55" t="s">
        <v>66</v>
      </c>
      <c r="D48" s="55">
        <v>20136244</v>
      </c>
      <c r="E48" s="55" t="s">
        <v>420</v>
      </c>
      <c r="F48" s="55" t="s">
        <v>175</v>
      </c>
      <c r="G48" s="56">
        <v>1710</v>
      </c>
      <c r="H48" s="57">
        <v>41535</v>
      </c>
      <c r="I48" s="58" t="s">
        <v>1817</v>
      </c>
      <c r="J48" s="58" t="s">
        <v>1624</v>
      </c>
      <c r="K48" s="58" t="s">
        <v>1749</v>
      </c>
      <c r="L48" s="58" t="s">
        <v>1912</v>
      </c>
      <c r="M48" s="58" t="s">
        <v>1443</v>
      </c>
      <c r="N48" t="str">
        <f t="shared" si="0"/>
        <v>INSTRUMENTO QUE CONSISTE EN UNA LÁMINA DE ACERO CON CORTE EN AMBOS LADOS Y PUNTA MUY AGUDA QUE SE UTILIZA CON EL FIN DE TOMAR MICROMUESTRAS GENERANDO MENOR INVASIVIDAD EN EL ORGANISMO</v>
      </c>
    </row>
    <row r="49" spans="1:14" x14ac:dyDescent="0.2">
      <c r="A49" s="54">
        <v>26231613</v>
      </c>
      <c r="B49" s="55" t="s">
        <v>32</v>
      </c>
      <c r="C49" s="55" t="s">
        <v>66</v>
      </c>
      <c r="D49" s="55">
        <v>19449300</v>
      </c>
      <c r="E49" s="55" t="s">
        <v>430</v>
      </c>
      <c r="F49" s="55" t="s">
        <v>175</v>
      </c>
      <c r="G49" s="56">
        <v>1140</v>
      </c>
      <c r="H49" s="57">
        <v>41520</v>
      </c>
      <c r="I49" s="58" t="s">
        <v>1818</v>
      </c>
      <c r="J49" s="58" t="s">
        <v>1624</v>
      </c>
      <c r="K49" s="58" t="s">
        <v>1750</v>
      </c>
      <c r="L49" s="58" t="s">
        <v>1912</v>
      </c>
      <c r="M49" s="58" t="s">
        <v>1443</v>
      </c>
      <c r="N49" t="str">
        <f t="shared" si="0"/>
        <v>INSTRUMENTO QUE CONSISTE EN UNA LÁMINA DE ACERO CON CORTE EN AMBOS LADOS Y PUNTA MUY AGUDA QUE SE UTILIZA CON EL FIN DE TOMAR MICROMUESTRAS GENERANDO MENOR INVASIVIDAD EN EL ORGANISMO</v>
      </c>
    </row>
    <row r="50" spans="1:14" x14ac:dyDescent="0.2">
      <c r="A50" s="54">
        <v>107674760</v>
      </c>
      <c r="B50" s="55" t="s">
        <v>32</v>
      </c>
      <c r="C50" s="55" t="s">
        <v>66</v>
      </c>
      <c r="D50" s="55">
        <v>43209752</v>
      </c>
      <c r="E50" s="55" t="s">
        <v>437</v>
      </c>
      <c r="F50" s="55" t="s">
        <v>175</v>
      </c>
      <c r="G50" s="56">
        <v>13680</v>
      </c>
      <c r="H50" s="57">
        <v>41958</v>
      </c>
      <c r="I50" s="58" t="s">
        <v>1819</v>
      </c>
      <c r="J50" s="58" t="s">
        <v>1624</v>
      </c>
      <c r="K50" s="58" t="s">
        <v>1735</v>
      </c>
      <c r="L50" s="58" t="s">
        <v>1912</v>
      </c>
      <c r="M50" s="58" t="s">
        <v>1443</v>
      </c>
      <c r="N50" t="str">
        <f t="shared" si="0"/>
        <v>INSTRUMENTO QUE CONSISTE EN UNA LÁMINA DE ACERO CON CORTE EN AMBOS LADOS Y PUNTA MUY AGUDA QUE SE UTILIZA CON EL FIN DE TOMAR MICROMUESTRAS GENERANDO MENOR INVASIVIDAD EN EL ORGANISMO</v>
      </c>
    </row>
    <row r="51" spans="1:14" x14ac:dyDescent="0.2">
      <c r="A51" s="54">
        <v>102115344</v>
      </c>
      <c r="B51" s="55" t="s">
        <v>53</v>
      </c>
      <c r="C51" s="55" t="s">
        <v>66</v>
      </c>
      <c r="D51" s="55">
        <v>3244100</v>
      </c>
      <c r="E51" s="55" t="s">
        <v>443</v>
      </c>
      <c r="F51" s="55" t="s">
        <v>175</v>
      </c>
      <c r="G51" s="56">
        <v>1140</v>
      </c>
      <c r="H51" s="57">
        <v>41466</v>
      </c>
      <c r="I51" s="58" t="s">
        <v>1820</v>
      </c>
      <c r="J51" s="58" t="s">
        <v>1624</v>
      </c>
      <c r="K51" s="58" t="s">
        <v>1735</v>
      </c>
      <c r="L51" s="58" t="s">
        <v>1912</v>
      </c>
      <c r="M51" s="58" t="s">
        <v>1443</v>
      </c>
      <c r="N51" t="str">
        <f t="shared" si="0"/>
        <v>INSTRUMENTO QUE CONSISTE EN UNA LÁMINA DE ACERO CON CORTE EN AMBOS LADOS Y PUNTA MUY AGUDA QUE SE UTILIZA CON EL FIN DE TOMAR MICROMUESTRAS GENERANDO MENOR INVASIVIDAD EN EL ORGANISMO</v>
      </c>
    </row>
    <row r="52" spans="1:14" x14ac:dyDescent="0.2">
      <c r="A52" s="54">
        <v>102798477</v>
      </c>
      <c r="B52" s="55" t="s">
        <v>32</v>
      </c>
      <c r="C52" s="55" t="s">
        <v>66</v>
      </c>
      <c r="D52" s="55">
        <v>16691007</v>
      </c>
      <c r="E52" s="55" t="s">
        <v>454</v>
      </c>
      <c r="F52" s="55" t="s">
        <v>175</v>
      </c>
      <c r="G52" s="56">
        <v>1140</v>
      </c>
      <c r="H52" s="57">
        <v>41684</v>
      </c>
      <c r="I52" s="58" t="s">
        <v>1789</v>
      </c>
      <c r="J52" s="58" t="s">
        <v>1624</v>
      </c>
      <c r="K52" s="58" t="s">
        <v>1751</v>
      </c>
      <c r="L52" s="58" t="s">
        <v>1915</v>
      </c>
      <c r="M52" s="58" t="s">
        <v>1444</v>
      </c>
      <c r="N52" t="str">
        <f t="shared" si="0"/>
        <v>INSTRUMENTO QUE CONSISTE EN UNA LÁMINA DE ACERO CON CORTE EN AMBOS LADOS Y PUNTA MUY AGUDA QUE SE UTILIZA CON EL FIN DE TOMAR MICROMUESTRAS GENERANDO MENOR INVASIVIDAD EN EL ORGANISMO</v>
      </c>
    </row>
    <row r="53" spans="1:14" x14ac:dyDescent="0.2">
      <c r="A53" s="54">
        <v>109861717</v>
      </c>
      <c r="B53" s="55" t="s">
        <v>32</v>
      </c>
      <c r="C53" s="55" t="s">
        <v>49</v>
      </c>
      <c r="D53" s="55">
        <v>99072606112</v>
      </c>
      <c r="E53" s="55" t="s">
        <v>465</v>
      </c>
      <c r="F53" s="55" t="s">
        <v>175</v>
      </c>
      <c r="G53" s="56">
        <v>1140</v>
      </c>
      <c r="H53" s="57">
        <v>41827</v>
      </c>
      <c r="I53" s="58" t="s">
        <v>1821</v>
      </c>
      <c r="J53" s="58" t="s">
        <v>1624</v>
      </c>
      <c r="K53" s="58" t="s">
        <v>1735</v>
      </c>
      <c r="L53" s="58" t="s">
        <v>1912</v>
      </c>
      <c r="M53" s="58" t="s">
        <v>1443</v>
      </c>
      <c r="N53" t="str">
        <f t="shared" si="0"/>
        <v>INSTRUMENTO QUE CONSISTE EN UNA LÁMINA DE ACERO CON CORTE EN AMBOS LADOS Y PUNTA MUY AGUDA QUE SE UTILIZA CON EL FIN DE TOMAR MICROMUESTRAS GENERANDO MENOR INVASIVIDAD EN EL ORGANISMO</v>
      </c>
    </row>
    <row r="54" spans="1:14" x14ac:dyDescent="0.2">
      <c r="A54" s="54">
        <v>100871125</v>
      </c>
      <c r="B54" s="55" t="s">
        <v>53</v>
      </c>
      <c r="C54" s="55" t="s">
        <v>66</v>
      </c>
      <c r="D54" s="55">
        <v>1018410206</v>
      </c>
      <c r="E54" s="55" t="s">
        <v>479</v>
      </c>
      <c r="F54" s="55" t="s">
        <v>468</v>
      </c>
      <c r="G54" s="56">
        <v>3967</v>
      </c>
      <c r="H54" s="57">
        <v>41638</v>
      </c>
      <c r="I54" s="58" t="s">
        <v>1822</v>
      </c>
      <c r="J54" s="58" t="s">
        <v>1624</v>
      </c>
      <c r="K54" s="58" t="s">
        <v>1752</v>
      </c>
      <c r="L54" s="58" t="s">
        <v>1912</v>
      </c>
      <c r="M54" s="58" t="s">
        <v>1443</v>
      </c>
      <c r="N54" t="str">
        <f t="shared" si="0"/>
        <v>INSTRUMENTO QUE CONSISTE EN UNA LÁMINA DE ACERO CON CORTE EN AMBOS LADOS Y PUNTA MUY AGUDA QUE SE UTILIZA CON EL FIN DE TOMAR MICROMUESTRAS GENERANDO MENOR INVASIVIDAD EN EL ORGANISMO</v>
      </c>
    </row>
    <row r="55" spans="1:14" x14ac:dyDescent="0.2">
      <c r="A55" s="54">
        <v>108576732</v>
      </c>
      <c r="B55" s="55" t="s">
        <v>32</v>
      </c>
      <c r="C55" s="55" t="s">
        <v>66</v>
      </c>
      <c r="D55" s="55">
        <v>17151466</v>
      </c>
      <c r="E55" s="55" t="s">
        <v>486</v>
      </c>
      <c r="F55" s="55" t="s">
        <v>482</v>
      </c>
      <c r="G55" s="56">
        <v>5700</v>
      </c>
      <c r="H55" s="57">
        <v>41955</v>
      </c>
      <c r="I55" s="58" t="s">
        <v>1789</v>
      </c>
      <c r="J55" s="58" t="s">
        <v>1624</v>
      </c>
      <c r="K55" s="58" t="s">
        <v>1781</v>
      </c>
      <c r="L55" s="58" t="s">
        <v>1915</v>
      </c>
      <c r="M55" s="58" t="s">
        <v>1444</v>
      </c>
      <c r="N55" t="str">
        <f t="shared" si="0"/>
        <v>INSTRUMENTO QUE CONSISTE EN UNA LÁMINA DE ACERO CON CORTE EN AMBOS LADOS Y PUNTA MUY AGUDA QUE SE UTILIZA CON EL FIN DE TOMAR MICROMUESTRAS GENERANDO MENOR INVASIVIDAD EN EL ORGANISMO</v>
      </c>
    </row>
    <row r="56" spans="1:14" x14ac:dyDescent="0.2">
      <c r="A56" s="54">
        <v>100964885</v>
      </c>
      <c r="B56" s="55" t="s">
        <v>53</v>
      </c>
      <c r="C56" s="55" t="s">
        <v>498</v>
      </c>
      <c r="D56" s="55">
        <v>352569</v>
      </c>
      <c r="E56" s="55" t="s">
        <v>497</v>
      </c>
      <c r="F56" s="55" t="s">
        <v>489</v>
      </c>
      <c r="G56" s="56">
        <v>11620</v>
      </c>
      <c r="H56" s="57">
        <v>41599</v>
      </c>
      <c r="I56" s="58" t="s">
        <v>1823</v>
      </c>
      <c r="J56" s="58" t="s">
        <v>1624</v>
      </c>
      <c r="K56" s="58" t="s">
        <v>1735</v>
      </c>
      <c r="L56" s="58" t="s">
        <v>1912</v>
      </c>
      <c r="M56" s="58" t="s">
        <v>1443</v>
      </c>
      <c r="N56" t="str">
        <f t="shared" si="0"/>
        <v>INSTRUMENTO QUE CONSISTE EN UNA LÁMINA DE ACERO CON CORTE EN AMBOS LADOS Y PUNTA MUY AGUDA QUE SE UTILIZA CON EL FIN DE TOMAR MICROMUESTRAS GENERANDO MENOR INVASIVIDAD EN EL ORGANISMO</v>
      </c>
    </row>
    <row r="57" spans="1:14" x14ac:dyDescent="0.2">
      <c r="A57" s="54">
        <v>104014334</v>
      </c>
      <c r="B57" s="55" t="s">
        <v>32</v>
      </c>
      <c r="C57" s="55" t="s">
        <v>66</v>
      </c>
      <c r="D57" s="55">
        <v>19345205</v>
      </c>
      <c r="E57" s="55" t="s">
        <v>222</v>
      </c>
      <c r="F57" s="55" t="s">
        <v>501</v>
      </c>
      <c r="G57" s="56">
        <v>11120</v>
      </c>
      <c r="H57" s="57">
        <v>41776</v>
      </c>
      <c r="I57" s="58" t="s">
        <v>1824</v>
      </c>
      <c r="J57" s="58" t="s">
        <v>1624</v>
      </c>
      <c r="K57" s="58" t="s">
        <v>1753</v>
      </c>
      <c r="L57" s="58" t="s">
        <v>1912</v>
      </c>
      <c r="M57" s="58" t="s">
        <v>1443</v>
      </c>
      <c r="N57" t="str">
        <f t="shared" si="0"/>
        <v>INSTRUMENTO QUE CONSISTE EN UNA LÁMINA DE ACERO CON CORTE EN AMBOS LADOS Y PUNTA MUY AGUDA QUE SE UTILIZA CON EL FIN DE TOMAR MICROMUESTRAS GENERANDO MENOR INVASIVIDAD EN EL ORGANISMO</v>
      </c>
    </row>
    <row r="58" spans="1:14" x14ac:dyDescent="0.2">
      <c r="A58" s="54">
        <v>102845172</v>
      </c>
      <c r="B58" s="55" t="s">
        <v>32</v>
      </c>
      <c r="C58" s="55" t="s">
        <v>66</v>
      </c>
      <c r="D58" s="55">
        <v>19345205</v>
      </c>
      <c r="E58" s="55" t="s">
        <v>222</v>
      </c>
      <c r="F58" s="55" t="s">
        <v>505</v>
      </c>
      <c r="G58" s="56">
        <v>11120</v>
      </c>
      <c r="H58" s="57">
        <v>41682</v>
      </c>
      <c r="I58" s="58" t="s">
        <v>1825</v>
      </c>
      <c r="J58" s="58" t="s">
        <v>1624</v>
      </c>
      <c r="K58" s="58" t="s">
        <v>1753</v>
      </c>
      <c r="L58" s="58" t="s">
        <v>1912</v>
      </c>
      <c r="M58" s="58" t="s">
        <v>1443</v>
      </c>
      <c r="N58" t="str">
        <f t="shared" si="0"/>
        <v>INSTRUMENTO QUE CONSISTE EN UNA LÁMINA DE ACERO CON CORTE EN AMBOS LADOS Y PUNTA MUY AGUDA QUE SE UTILIZA CON EL FIN DE TOMAR MICROMUESTRAS GENERANDO MENOR INVASIVIDAD EN EL ORGANISMO</v>
      </c>
    </row>
    <row r="59" spans="1:14" x14ac:dyDescent="0.2">
      <c r="A59" s="54">
        <v>109328656</v>
      </c>
      <c r="B59" s="55" t="s">
        <v>412</v>
      </c>
      <c r="C59" s="55" t="s">
        <v>66</v>
      </c>
      <c r="D59" s="55">
        <v>17151466</v>
      </c>
      <c r="E59" s="55" t="s">
        <v>486</v>
      </c>
      <c r="F59" s="55" t="s">
        <v>509</v>
      </c>
      <c r="G59" s="56">
        <v>2340</v>
      </c>
      <c r="H59" s="57">
        <v>41857</v>
      </c>
      <c r="I59" s="58" t="s">
        <v>1789</v>
      </c>
      <c r="J59" s="58" t="s">
        <v>1624</v>
      </c>
      <c r="K59" s="58" t="s">
        <v>1781</v>
      </c>
      <c r="L59" s="58" t="s">
        <v>1915</v>
      </c>
      <c r="M59" s="58" t="s">
        <v>1444</v>
      </c>
      <c r="N59" t="str">
        <f t="shared" si="0"/>
        <v>INSTRUMENTO QUE CONSISTE EN UNA LÁMINA DE ACERO CON CORTE EN AMBOS LADOS Y PUNTA MUY AGUDA QUE SE UTILIZA CON EL FIN DE TOMAR MICROMUESTRAS GENERANDO MENOR INVASIVIDAD EN EL ORGANISMO</v>
      </c>
    </row>
    <row r="60" spans="1:14" x14ac:dyDescent="0.2">
      <c r="A60" s="54">
        <v>106410134</v>
      </c>
      <c r="B60" s="55" t="s">
        <v>32</v>
      </c>
      <c r="C60" s="55" t="s">
        <v>49</v>
      </c>
      <c r="D60" s="55">
        <v>97091823857</v>
      </c>
      <c r="E60" s="55" t="s">
        <v>520</v>
      </c>
      <c r="F60" s="55" t="s">
        <v>509</v>
      </c>
      <c r="G60" s="56">
        <v>23400</v>
      </c>
      <c r="H60" s="57">
        <v>41862</v>
      </c>
      <c r="I60" s="58" t="s">
        <v>1789</v>
      </c>
      <c r="J60" s="58" t="s">
        <v>1624</v>
      </c>
      <c r="K60" s="58" t="s">
        <v>1754</v>
      </c>
      <c r="L60" s="58" t="s">
        <v>1915</v>
      </c>
      <c r="M60" s="58" t="s">
        <v>1444</v>
      </c>
      <c r="N60" t="str">
        <f t="shared" si="0"/>
        <v>INSTRUMENTO QUE CONSISTE EN UNA LÁMINA DE ACERO CON CORTE EN AMBOS LADOS Y PUNTA MUY AGUDA QUE SE UTILIZA CON EL FIN DE TOMAR MICROMUESTRAS GENERANDO MENOR INVASIVIDAD EN EL ORGANISMO</v>
      </c>
    </row>
    <row r="61" spans="1:14" x14ac:dyDescent="0.2">
      <c r="A61" s="54">
        <v>25809201</v>
      </c>
      <c r="B61" s="55" t="s">
        <v>32</v>
      </c>
      <c r="C61" s="55" t="s">
        <v>49</v>
      </c>
      <c r="D61" s="55">
        <v>97011112807</v>
      </c>
      <c r="E61" s="55" t="s">
        <v>531</v>
      </c>
      <c r="F61" s="55" t="s">
        <v>523</v>
      </c>
      <c r="G61" s="56">
        <v>27200</v>
      </c>
      <c r="H61" s="57">
        <v>40543</v>
      </c>
      <c r="I61" s="58" t="s">
        <v>1826</v>
      </c>
      <c r="J61" s="58" t="s">
        <v>1624</v>
      </c>
      <c r="K61" s="58" t="s">
        <v>1755</v>
      </c>
      <c r="L61" s="58" t="s">
        <v>1912</v>
      </c>
      <c r="M61" s="58" t="s">
        <v>1443</v>
      </c>
      <c r="N61" t="str">
        <f t="shared" si="0"/>
        <v>INSTRUMENTO QUE CONSISTE EN UNA LÁMINA DE ACERO CON CORTE EN AMBOS LADOS Y PUNTA MUY AGUDA QUE SE UTILIZA CON EL FIN DE TOMAR MICROMUESTRAS GENERANDO MENOR INVASIVIDAD EN EL ORGANISMO</v>
      </c>
    </row>
    <row r="62" spans="1:14" x14ac:dyDescent="0.2">
      <c r="A62" s="54">
        <v>109868845</v>
      </c>
      <c r="B62" s="55" t="s">
        <v>53</v>
      </c>
      <c r="C62" s="55" t="s">
        <v>49</v>
      </c>
      <c r="D62" s="55">
        <v>1007476146</v>
      </c>
      <c r="E62" s="55" t="s">
        <v>539</v>
      </c>
      <c r="F62" s="55" t="s">
        <v>534</v>
      </c>
      <c r="G62" s="56">
        <v>15960</v>
      </c>
      <c r="H62" s="57">
        <v>41821</v>
      </c>
      <c r="I62" s="58" t="s">
        <v>1789</v>
      </c>
      <c r="J62" s="58" t="s">
        <v>1624</v>
      </c>
      <c r="K62" s="58" t="s">
        <v>1781</v>
      </c>
      <c r="L62" s="58" t="s">
        <v>1915</v>
      </c>
      <c r="M62" s="58" t="s">
        <v>1444</v>
      </c>
      <c r="N62" t="str">
        <f t="shared" si="0"/>
        <v>INSTRUMENTO QUE CONSISTE EN UNA LÁMINA DE ACERO CON CORTE EN AMBOS LADOS Y PUNTA MUY AGUDA QUE SE UTILIZA CON EL FIN DE TOMAR MICROMUESTRAS GENERANDO MENOR INVASIVIDAD EN EL ORGANISMO</v>
      </c>
    </row>
    <row r="63" spans="1:14" x14ac:dyDescent="0.2">
      <c r="A63" s="54">
        <v>106947459</v>
      </c>
      <c r="B63" s="55" t="s">
        <v>32</v>
      </c>
      <c r="C63" s="55" t="s">
        <v>66</v>
      </c>
      <c r="D63" s="55">
        <v>20267237</v>
      </c>
      <c r="E63" s="55" t="s">
        <v>119</v>
      </c>
      <c r="F63" s="55" t="s">
        <v>541</v>
      </c>
      <c r="G63" s="56">
        <v>4560</v>
      </c>
      <c r="H63" s="57">
        <v>41895</v>
      </c>
      <c r="I63" s="58" t="s">
        <v>1789</v>
      </c>
      <c r="J63" s="58" t="s">
        <v>1624</v>
      </c>
      <c r="K63" s="58" t="s">
        <v>1756</v>
      </c>
      <c r="L63" s="58" t="s">
        <v>1915</v>
      </c>
      <c r="M63" s="58" t="s">
        <v>1444</v>
      </c>
      <c r="N63" t="str">
        <f t="shared" si="0"/>
        <v>INSTRUMENTO QUE CONSISTE EN UNA LÁMINA DE ACERO CON CORTE EN AMBOS LADOS Y PUNTA MUY AGUDA QUE SE UTILIZA CON EL FIN DE TOMAR MICROMUESTRAS GENERANDO MENOR INVASIVIDAD EN EL ORGANISMO</v>
      </c>
    </row>
    <row r="64" spans="1:14" x14ac:dyDescent="0.2">
      <c r="A64" s="54">
        <v>107448883</v>
      </c>
      <c r="B64" s="55" t="s">
        <v>32</v>
      </c>
      <c r="C64" s="55" t="s">
        <v>66</v>
      </c>
      <c r="D64" s="55">
        <v>19076063</v>
      </c>
      <c r="E64" s="55" t="s">
        <v>553</v>
      </c>
      <c r="F64" s="55" t="s">
        <v>541</v>
      </c>
      <c r="G64" s="56">
        <v>4560</v>
      </c>
      <c r="H64" s="57">
        <v>41902</v>
      </c>
      <c r="I64" s="58" t="s">
        <v>1827</v>
      </c>
      <c r="J64" s="58" t="s">
        <v>1624</v>
      </c>
      <c r="K64" s="58" t="s">
        <v>1757</v>
      </c>
      <c r="L64" s="58" t="s">
        <v>1912</v>
      </c>
      <c r="M64" s="58" t="s">
        <v>1443</v>
      </c>
      <c r="N64" t="str">
        <f t="shared" si="0"/>
        <v>INSTRUMENTO QUE CONSISTE EN UNA LÁMINA DE ACERO CON CORTE EN AMBOS LADOS Y PUNTA MUY AGUDA QUE SE UTILIZA CON EL FIN DE TOMAR MICROMUESTRAS GENERANDO MENOR INVASIVIDAD EN EL ORGANISMO</v>
      </c>
    </row>
    <row r="65" spans="1:14" x14ac:dyDescent="0.2">
      <c r="A65" s="54">
        <v>101864198</v>
      </c>
      <c r="B65" s="55" t="s">
        <v>32</v>
      </c>
      <c r="C65" s="55" t="s">
        <v>66</v>
      </c>
      <c r="D65" s="55">
        <v>4610656</v>
      </c>
      <c r="E65" s="55" t="s">
        <v>562</v>
      </c>
      <c r="F65" s="55" t="s">
        <v>556</v>
      </c>
      <c r="G65" s="56">
        <v>58100</v>
      </c>
      <c r="H65" s="57">
        <v>41612</v>
      </c>
      <c r="I65" s="58" t="s">
        <v>1789</v>
      </c>
      <c r="J65" s="58" t="s">
        <v>1624</v>
      </c>
      <c r="K65" s="58" t="s">
        <v>1758</v>
      </c>
      <c r="L65" s="58" t="s">
        <v>1915</v>
      </c>
      <c r="M65" s="58" t="s">
        <v>1444</v>
      </c>
      <c r="N65" t="str">
        <f t="shared" si="0"/>
        <v>INSTRUMENTO QUE CONSISTE EN UNA LÁMINA DE ACERO CON CORTE EN AMBOS LADOS Y PUNTA MUY AGUDA QUE SE UTILIZA CON EL FIN DE TOMAR MICROMUESTRAS GENERANDO MENOR INVASIVIDAD EN EL ORGANISMO</v>
      </c>
    </row>
    <row r="66" spans="1:14" x14ac:dyDescent="0.2">
      <c r="A66" s="54">
        <v>57553609</v>
      </c>
      <c r="B66" s="55" t="s">
        <v>53</v>
      </c>
      <c r="C66" s="55" t="s">
        <v>66</v>
      </c>
      <c r="D66" s="55">
        <v>20083350</v>
      </c>
      <c r="E66" s="55" t="s">
        <v>570</v>
      </c>
      <c r="F66" s="55" t="s">
        <v>565</v>
      </c>
      <c r="G66" s="56">
        <v>2780</v>
      </c>
      <c r="H66" s="57">
        <v>41556</v>
      </c>
      <c r="I66" s="58" t="s">
        <v>1789</v>
      </c>
      <c r="J66" s="58" t="s">
        <v>1624</v>
      </c>
      <c r="K66" s="58" t="s">
        <v>1781</v>
      </c>
      <c r="L66" s="58" t="s">
        <v>1915</v>
      </c>
      <c r="M66" s="58" t="s">
        <v>1444</v>
      </c>
      <c r="N66" t="str">
        <f t="shared" si="0"/>
        <v>INSTRUMENTO QUE CONSISTE EN UNA LÁMINA DE ACERO CON CORTE EN AMBOS LADOS Y PUNTA MUY AGUDA QUE SE UTILIZA CON EL FIN DE TOMAR MICROMUESTRAS GENERANDO MENOR INVASIVIDAD EN EL ORGANISMO</v>
      </c>
    </row>
    <row r="67" spans="1:14" x14ac:dyDescent="0.2">
      <c r="A67" s="54">
        <v>106342838</v>
      </c>
      <c r="B67" s="55" t="s">
        <v>32</v>
      </c>
      <c r="C67" s="55" t="s">
        <v>66</v>
      </c>
      <c r="D67" s="55">
        <v>30670769</v>
      </c>
      <c r="E67" s="55" t="s">
        <v>580</v>
      </c>
      <c r="F67" s="55" t="s">
        <v>573</v>
      </c>
      <c r="G67" s="56">
        <v>58380</v>
      </c>
      <c r="H67" s="57">
        <v>41837</v>
      </c>
      <c r="I67" s="58" t="s">
        <v>1828</v>
      </c>
      <c r="J67" s="58" t="s">
        <v>1624</v>
      </c>
      <c r="K67" s="58" t="s">
        <v>1735</v>
      </c>
      <c r="L67" s="58" t="s">
        <v>1912</v>
      </c>
      <c r="M67" s="58" t="s">
        <v>1443</v>
      </c>
      <c r="N67" t="str">
        <f t="shared" si="0"/>
        <v>INSTRUMENTO QUE CONSISTE EN UNA LÁMINA DE ACERO CON CORTE EN AMBOS LADOS Y PUNTA MUY AGUDA QUE SE UTILIZA CON EL FIN DE TOMAR MICROMUESTRAS GENERANDO MENOR INVASIVIDAD EN EL ORGANISMO</v>
      </c>
    </row>
    <row r="68" spans="1:14" x14ac:dyDescent="0.2">
      <c r="A68" s="54">
        <v>25809201</v>
      </c>
      <c r="B68" s="55" t="s">
        <v>53</v>
      </c>
      <c r="C68" s="55" t="s">
        <v>49</v>
      </c>
      <c r="D68" s="55">
        <v>97011112807</v>
      </c>
      <c r="E68" s="55" t="s">
        <v>531</v>
      </c>
      <c r="F68" s="55" t="s">
        <v>582</v>
      </c>
      <c r="G68" s="56">
        <v>26134</v>
      </c>
      <c r="H68" s="57">
        <v>40543</v>
      </c>
      <c r="I68" s="58" t="s">
        <v>1829</v>
      </c>
      <c r="J68" s="58" t="s">
        <v>1624</v>
      </c>
      <c r="K68" s="58" t="s">
        <v>1755</v>
      </c>
      <c r="L68" s="58" t="s">
        <v>1912</v>
      </c>
      <c r="M68" s="58" t="s">
        <v>1443</v>
      </c>
      <c r="N68" t="str">
        <f t="shared" ref="N68:N131" si="1">+UPPER(J68)</f>
        <v>INSTRUMENTO QUE CONSISTE EN UNA LÁMINA DE ACERO CON CORTE EN AMBOS LADOS Y PUNTA MUY AGUDA QUE SE UTILIZA CON EL FIN DE TOMAR MICROMUESTRAS GENERANDO MENOR INVASIVIDAD EN EL ORGANISMO</v>
      </c>
    </row>
    <row r="69" spans="1:14" x14ac:dyDescent="0.2">
      <c r="A69" s="54">
        <v>49249569</v>
      </c>
      <c r="B69" s="55" t="s">
        <v>32</v>
      </c>
      <c r="C69" s="55" t="s">
        <v>66</v>
      </c>
      <c r="D69" s="55">
        <v>387636</v>
      </c>
      <c r="E69" s="55" t="s">
        <v>595</v>
      </c>
      <c r="F69" s="55" t="s">
        <v>584</v>
      </c>
      <c r="G69" s="56">
        <v>117290</v>
      </c>
      <c r="H69" s="57">
        <v>40575</v>
      </c>
      <c r="I69" s="58" t="s">
        <v>1525</v>
      </c>
      <c r="J69" s="58" t="s">
        <v>1620</v>
      </c>
      <c r="K69" s="58" t="s">
        <v>1735</v>
      </c>
      <c r="L69" s="58" t="s">
        <v>1912</v>
      </c>
      <c r="M69" s="58" t="s">
        <v>1443</v>
      </c>
      <c r="N69" t="str">
        <f t="shared" si="1"/>
        <v>LA INSULINA GLARGINA ES UN ANÁLOGO DE UNA INSULINA HUMANA, DE LARGA DURACIÓN, OBTENIDA MEDIANTE INGENIERÍA GENÉTICA. ES PRODUCIDA POR UNA CEPA DE LABORATIO DE ESCHERICHIA COLI NO PATÓGENO EN EL QUE SE HAN INSERTADO EL GEN DE LA INSULINA HUMANA LIGERAMENTE MODIFICADO. LA INSULINA GLARGINA DIFIERE DE LA INSULINA HUMANA REGULAR EN QUE SE HA SUSTITUÍDO EL AMINOÁCIDO ASPARAGINA DE LA POSICIÓN A21 POR UNA GLICINA Y SE AÑADIDO DOS ARGININAS AL CARBOXILO TERMINAL DE LA CADENA B.</v>
      </c>
    </row>
    <row r="70" spans="1:14" x14ac:dyDescent="0.2">
      <c r="A70" s="54">
        <v>25843716</v>
      </c>
      <c r="B70" s="55" t="s">
        <v>32</v>
      </c>
      <c r="C70" s="55" t="s">
        <v>66</v>
      </c>
      <c r="D70" s="55">
        <v>51815766</v>
      </c>
      <c r="E70" s="55" t="s">
        <v>609</v>
      </c>
      <c r="F70" s="55" t="s">
        <v>584</v>
      </c>
      <c r="G70" s="56">
        <v>228050</v>
      </c>
      <c r="H70" s="57">
        <v>40879</v>
      </c>
      <c r="I70" s="58" t="s">
        <v>1830</v>
      </c>
      <c r="J70" s="58" t="s">
        <v>1620</v>
      </c>
      <c r="K70" s="58" t="s">
        <v>1759</v>
      </c>
      <c r="L70" s="58" t="s">
        <v>1913</v>
      </c>
      <c r="M70" s="58" t="s">
        <v>1443</v>
      </c>
      <c r="N70" t="str">
        <f t="shared" si="1"/>
        <v>LA INSULINA GLARGINA ES UN ANÁLOGO DE UNA INSULINA HUMANA, DE LARGA DURACIÓN, OBTENIDA MEDIANTE INGENIERÍA GENÉTICA. ES PRODUCIDA POR UNA CEPA DE LABORATIO DE ESCHERICHIA COLI NO PATÓGENO EN EL QUE SE HAN INSERTADO EL GEN DE LA INSULINA HUMANA LIGERAMENTE MODIFICADO. LA INSULINA GLARGINA DIFIERE DE LA INSULINA HUMANA REGULAR EN QUE SE HA SUSTITUÍDO EL AMINOÁCIDO ASPARAGINA DE LA POSICIÓN A21 POR UNA GLICINA Y SE AÑADIDO DOS ARGININAS AL CARBOXILO TERMINAL DE LA CADENA B.</v>
      </c>
    </row>
    <row r="71" spans="1:14" x14ac:dyDescent="0.2">
      <c r="A71" s="54">
        <v>57587738</v>
      </c>
      <c r="B71" s="55" t="s">
        <v>53</v>
      </c>
      <c r="C71" s="55" t="s">
        <v>66</v>
      </c>
      <c r="D71" s="55">
        <v>4508937</v>
      </c>
      <c r="E71" s="55" t="s">
        <v>616</v>
      </c>
      <c r="F71" s="55" t="s">
        <v>584</v>
      </c>
      <c r="G71" s="56">
        <v>112370</v>
      </c>
      <c r="H71" s="57">
        <v>40600</v>
      </c>
      <c r="I71" s="58" t="s">
        <v>1831</v>
      </c>
      <c r="J71" s="58" t="s">
        <v>1620</v>
      </c>
      <c r="K71" s="58" t="s">
        <v>1735</v>
      </c>
      <c r="L71" s="58" t="s">
        <v>1913</v>
      </c>
      <c r="M71" s="58" t="s">
        <v>1443</v>
      </c>
      <c r="N71" t="str">
        <f t="shared" si="1"/>
        <v>LA INSULINA GLARGINA ES UN ANÁLOGO DE UNA INSULINA HUMANA, DE LARGA DURACIÓN, OBTENIDA MEDIANTE INGENIERÍA GENÉTICA. ES PRODUCIDA POR UNA CEPA DE LABORATIO DE ESCHERICHIA COLI NO PATÓGENO EN EL QUE SE HAN INSERTADO EL GEN DE LA INSULINA HUMANA LIGERAMENTE MODIFICADO. LA INSULINA GLARGINA DIFIERE DE LA INSULINA HUMANA REGULAR EN QUE SE HA SUSTITUÍDO EL AMINOÁCIDO ASPARAGINA DE LA POSICIÓN A21 POR UNA GLICINA Y SE AÑADIDO DOS ARGININAS AL CARBOXILO TERMINAL DE LA CADENA B.</v>
      </c>
    </row>
    <row r="72" spans="1:14" x14ac:dyDescent="0.2">
      <c r="A72" s="54">
        <v>25808986</v>
      </c>
      <c r="B72" s="55" t="s">
        <v>53</v>
      </c>
      <c r="C72" s="55" t="s">
        <v>66</v>
      </c>
      <c r="D72" s="55">
        <v>25146086</v>
      </c>
      <c r="E72" s="55" t="s">
        <v>627</v>
      </c>
      <c r="F72" s="55" t="s">
        <v>619</v>
      </c>
      <c r="G72" s="56">
        <v>164500</v>
      </c>
      <c r="H72" s="57">
        <v>40906</v>
      </c>
      <c r="I72" s="58" t="s">
        <v>1832</v>
      </c>
      <c r="J72" s="58" t="s">
        <v>1620</v>
      </c>
      <c r="K72" s="58" t="s">
        <v>1760</v>
      </c>
      <c r="L72" s="58" t="s">
        <v>1913</v>
      </c>
      <c r="M72" s="58" t="s">
        <v>1443</v>
      </c>
      <c r="N72" t="str">
        <f t="shared" si="1"/>
        <v>LA INSULINA GLARGINA ES UN ANÁLOGO DE UNA INSULINA HUMANA, DE LARGA DURACIÓN, OBTENIDA MEDIANTE INGENIERÍA GENÉTICA. ES PRODUCIDA POR UNA CEPA DE LABORATIO DE ESCHERICHIA COLI NO PATÓGENO EN EL QUE SE HAN INSERTADO EL GEN DE LA INSULINA HUMANA LIGERAMENTE MODIFICADO. LA INSULINA GLARGINA DIFIERE DE LA INSULINA HUMANA REGULAR EN QUE SE HA SUSTITUÍDO EL AMINOÁCIDO ASPARAGINA DE LA POSICIÓN A21 POR UNA GLICINA Y SE AÑADIDO DOS ARGININAS AL CARBOXILO TERMINAL DE LA CADENA B.</v>
      </c>
    </row>
    <row r="73" spans="1:14" x14ac:dyDescent="0.2">
      <c r="A73" s="54">
        <v>25792865</v>
      </c>
      <c r="B73" s="55" t="s">
        <v>32</v>
      </c>
      <c r="C73" s="55" t="s">
        <v>66</v>
      </c>
      <c r="D73" s="55">
        <v>25146086</v>
      </c>
      <c r="E73" s="55" t="s">
        <v>627</v>
      </c>
      <c r="F73" s="55" t="s">
        <v>630</v>
      </c>
      <c r="G73" s="56">
        <v>164100</v>
      </c>
      <c r="H73" s="57">
        <v>40834</v>
      </c>
      <c r="I73" s="58" t="s">
        <v>1833</v>
      </c>
      <c r="J73" s="58" t="s">
        <v>1620</v>
      </c>
      <c r="K73" s="58" t="s">
        <v>1760</v>
      </c>
      <c r="L73" s="58" t="s">
        <v>1913</v>
      </c>
      <c r="M73" s="58" t="s">
        <v>1443</v>
      </c>
      <c r="N73" t="str">
        <f t="shared" si="1"/>
        <v>LA INSULINA GLARGINA ES UN ANÁLOGO DE UNA INSULINA HUMANA, DE LARGA DURACIÓN, OBTENIDA MEDIANTE INGENIERÍA GENÉTICA. ES PRODUCIDA POR UNA CEPA DE LABORATIO DE ESCHERICHIA COLI NO PATÓGENO EN EL QUE SE HAN INSERTADO EL GEN DE LA INSULINA HUMANA LIGERAMENTE MODIFICADO. LA INSULINA GLARGINA DIFIERE DE LA INSULINA HUMANA REGULAR EN QUE SE HA SUSTITUÍDO EL AMINOÁCIDO ASPARAGINA DE LA POSICIÓN A21 POR UNA GLICINA Y SE AÑADIDO DOS ARGININAS AL CARBOXILO TERMINAL DE LA CADENA B.</v>
      </c>
    </row>
    <row r="74" spans="1:14" x14ac:dyDescent="0.2">
      <c r="A74" s="54">
        <v>56864247</v>
      </c>
      <c r="B74" s="55" t="s">
        <v>32</v>
      </c>
      <c r="C74" s="55" t="s">
        <v>66</v>
      </c>
      <c r="D74" s="55">
        <v>2848748</v>
      </c>
      <c r="E74" s="55" t="s">
        <v>638</v>
      </c>
      <c r="F74" s="55" t="s">
        <v>633</v>
      </c>
      <c r="G74" s="56">
        <v>2317</v>
      </c>
      <c r="H74" s="57">
        <v>41550</v>
      </c>
      <c r="I74" s="58" t="s">
        <v>1530</v>
      </c>
      <c r="J74" s="58" t="s">
        <v>1623</v>
      </c>
      <c r="K74" s="58" t="s">
        <v>1735</v>
      </c>
      <c r="L74" s="58" t="s">
        <v>1912</v>
      </c>
      <c r="M74" s="58" t="s">
        <v>1443</v>
      </c>
      <c r="N74" t="str">
        <f t="shared" si="1"/>
        <v>EL MEDICAMENTO HUMALOG CONTIENE EL PRINCIPIO ACTIVO INSULINA LISPROQUE SE USA PARA EL TRATAMIENTO DE ADULTOS Y NIÑOS CON DIABETES MELLITUS QUE REQUIEREN INSULINA PARA EL MANTENIMIENTO DE LA HOMEOSTASIA NORMAL DE LA GLUCOSA. HUMALOG TAMBIÉN ESTÁ INDICADO EN LA ESTABILIZACIÓN INICIAL DE LA DIABETES MELLITUS</v>
      </c>
    </row>
    <row r="75" spans="1:14" x14ac:dyDescent="0.2">
      <c r="A75" s="54">
        <v>57313804</v>
      </c>
      <c r="B75" s="55" t="s">
        <v>32</v>
      </c>
      <c r="C75" s="55" t="s">
        <v>66</v>
      </c>
      <c r="D75" s="55">
        <v>5466499</v>
      </c>
      <c r="E75" s="55" t="s">
        <v>644</v>
      </c>
      <c r="F75" s="55" t="s">
        <v>633</v>
      </c>
      <c r="G75" s="56">
        <v>9284</v>
      </c>
      <c r="H75" s="57">
        <v>41498</v>
      </c>
      <c r="I75" s="58" t="s">
        <v>1531</v>
      </c>
      <c r="J75" s="58" t="s">
        <v>1623</v>
      </c>
      <c r="K75" s="58" t="s">
        <v>1735</v>
      </c>
      <c r="L75" s="58" t="s">
        <v>1912</v>
      </c>
      <c r="M75" s="58" t="s">
        <v>1443</v>
      </c>
      <c r="N75" t="str">
        <f t="shared" si="1"/>
        <v>EL MEDICAMENTO HUMALOG CONTIENE EL PRINCIPIO ACTIVO INSULINA LISPROQUE SE USA PARA EL TRATAMIENTO DE ADULTOS Y NIÑOS CON DIABETES MELLITUS QUE REQUIEREN INSULINA PARA EL MANTENIMIENTO DE LA HOMEOSTASIA NORMAL DE LA GLUCOSA. HUMALOG TAMBIÉN ESTÁ INDICADO EN LA ESTABILIZACIÓN INICIAL DE LA DIABETES MELLITUS</v>
      </c>
    </row>
    <row r="76" spans="1:14" x14ac:dyDescent="0.2">
      <c r="A76" s="54">
        <v>108130624</v>
      </c>
      <c r="B76" s="55" t="s">
        <v>32</v>
      </c>
      <c r="C76" s="55" t="s">
        <v>66</v>
      </c>
      <c r="D76" s="55">
        <v>5466499</v>
      </c>
      <c r="E76" s="55" t="s">
        <v>644</v>
      </c>
      <c r="F76" s="55" t="s">
        <v>633</v>
      </c>
      <c r="G76" s="56">
        <v>9184</v>
      </c>
      <c r="H76" s="57">
        <v>41703</v>
      </c>
      <c r="I76" s="58" t="s">
        <v>1532</v>
      </c>
      <c r="J76" s="58" t="s">
        <v>1623</v>
      </c>
      <c r="K76" s="58" t="s">
        <v>1735</v>
      </c>
      <c r="L76" s="58" t="s">
        <v>1912</v>
      </c>
      <c r="M76" s="58" t="s">
        <v>1443</v>
      </c>
      <c r="N76" t="str">
        <f t="shared" si="1"/>
        <v>EL MEDICAMENTO HUMALOG CONTIENE EL PRINCIPIO ACTIVO INSULINA LISPROQUE SE USA PARA EL TRATAMIENTO DE ADULTOS Y NIÑOS CON DIABETES MELLITUS QUE REQUIEREN INSULINA PARA EL MANTENIMIENTO DE LA HOMEOSTASIA NORMAL DE LA GLUCOSA. HUMALOG TAMBIÉN ESTÁ INDICADO EN LA ESTABILIZACIÓN INICIAL DE LA DIABETES MELLITUS</v>
      </c>
    </row>
    <row r="77" spans="1:14" x14ac:dyDescent="0.2">
      <c r="A77" s="54">
        <v>57072986</v>
      </c>
      <c r="B77" s="55" t="s">
        <v>53</v>
      </c>
      <c r="C77" s="55" t="s">
        <v>66</v>
      </c>
      <c r="D77" s="55">
        <v>32774552</v>
      </c>
      <c r="E77" s="55" t="s">
        <v>656</v>
      </c>
      <c r="F77" s="55" t="s">
        <v>651</v>
      </c>
      <c r="G77" s="56">
        <v>180000</v>
      </c>
      <c r="H77" s="57">
        <v>41079</v>
      </c>
      <c r="I77" s="58" t="s">
        <v>1834</v>
      </c>
      <c r="J77" s="58" t="s">
        <v>1627</v>
      </c>
      <c r="K77" s="58" t="s">
        <v>1735</v>
      </c>
      <c r="L77" s="58" t="s">
        <v>1914</v>
      </c>
      <c r="M77" s="58" t="s">
        <v>1443</v>
      </c>
      <c r="N77"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78" spans="1:14" x14ac:dyDescent="0.2">
      <c r="A78" s="54">
        <v>57073009</v>
      </c>
      <c r="B78" s="55" t="s">
        <v>412</v>
      </c>
      <c r="C78" s="55" t="s">
        <v>66</v>
      </c>
      <c r="D78" s="55">
        <v>17164419</v>
      </c>
      <c r="E78" s="55" t="s">
        <v>663</v>
      </c>
      <c r="F78" s="55" t="s">
        <v>651</v>
      </c>
      <c r="G78" s="56">
        <v>180000</v>
      </c>
      <c r="H78" s="57">
        <v>41079</v>
      </c>
      <c r="I78" s="58" t="s">
        <v>1476</v>
      </c>
      <c r="J78" s="58" t="s">
        <v>1627</v>
      </c>
      <c r="K78" s="58" t="s">
        <v>1735</v>
      </c>
      <c r="L78" s="58" t="s">
        <v>1914</v>
      </c>
      <c r="M78" s="58" t="s">
        <v>1443</v>
      </c>
      <c r="N78"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79" spans="1:14" x14ac:dyDescent="0.2">
      <c r="A79" s="54">
        <v>57073028</v>
      </c>
      <c r="B79" s="55" t="s">
        <v>53</v>
      </c>
      <c r="C79" s="55" t="s">
        <v>66</v>
      </c>
      <c r="D79" s="55">
        <v>41677111</v>
      </c>
      <c r="E79" s="55" t="s">
        <v>668</v>
      </c>
      <c r="F79" s="55" t="s">
        <v>651</v>
      </c>
      <c r="G79" s="56">
        <v>180000</v>
      </c>
      <c r="H79" s="57">
        <v>41082</v>
      </c>
      <c r="I79" s="58" t="s">
        <v>1835</v>
      </c>
      <c r="J79" s="58" t="s">
        <v>1627</v>
      </c>
      <c r="K79" s="58" t="s">
        <v>1735</v>
      </c>
      <c r="L79" s="58" t="s">
        <v>1914</v>
      </c>
      <c r="M79" s="58" t="s">
        <v>1443</v>
      </c>
      <c r="N79"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0" spans="1:14" x14ac:dyDescent="0.2">
      <c r="A80" s="54">
        <v>57073041</v>
      </c>
      <c r="B80" s="55" t="s">
        <v>412</v>
      </c>
      <c r="C80" s="55" t="s">
        <v>66</v>
      </c>
      <c r="D80" s="55">
        <v>79732517</v>
      </c>
      <c r="E80" s="55" t="s">
        <v>673</v>
      </c>
      <c r="F80" s="55" t="s">
        <v>651</v>
      </c>
      <c r="G80" s="56">
        <v>180000</v>
      </c>
      <c r="H80" s="57">
        <v>40996</v>
      </c>
      <c r="I80" s="58" t="s">
        <v>1533</v>
      </c>
      <c r="J80" s="58" t="s">
        <v>1627</v>
      </c>
      <c r="K80" s="58" t="s">
        <v>1735</v>
      </c>
      <c r="L80" s="58" t="s">
        <v>1914</v>
      </c>
      <c r="M80" s="58" t="s">
        <v>1443</v>
      </c>
      <c r="N80"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1" spans="1:14" x14ac:dyDescent="0.2">
      <c r="A81" s="54">
        <v>57073042</v>
      </c>
      <c r="B81" s="55" t="s">
        <v>53</v>
      </c>
      <c r="C81" s="55" t="s">
        <v>66</v>
      </c>
      <c r="D81" s="55">
        <v>79732517</v>
      </c>
      <c r="E81" s="55" t="s">
        <v>673</v>
      </c>
      <c r="F81" s="55" t="s">
        <v>651</v>
      </c>
      <c r="G81" s="56">
        <v>180000</v>
      </c>
      <c r="H81" s="57">
        <v>41041</v>
      </c>
      <c r="I81" s="58" t="s">
        <v>1534</v>
      </c>
      <c r="J81" s="58" t="s">
        <v>1627</v>
      </c>
      <c r="K81" s="58" t="s">
        <v>1735</v>
      </c>
      <c r="L81" s="58" t="s">
        <v>1914</v>
      </c>
      <c r="M81" s="58" t="s">
        <v>1443</v>
      </c>
      <c r="N81"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2" spans="1:14" x14ac:dyDescent="0.2">
      <c r="A82" s="54">
        <v>57073169</v>
      </c>
      <c r="B82" s="55" t="s">
        <v>412</v>
      </c>
      <c r="C82" s="55" t="s">
        <v>66</v>
      </c>
      <c r="D82" s="55">
        <v>41677111</v>
      </c>
      <c r="E82" s="55" t="s">
        <v>668</v>
      </c>
      <c r="F82" s="55" t="s">
        <v>651</v>
      </c>
      <c r="G82" s="56">
        <v>180000</v>
      </c>
      <c r="H82" s="57">
        <v>41046</v>
      </c>
      <c r="I82" s="58" t="s">
        <v>1535</v>
      </c>
      <c r="J82" s="58" t="s">
        <v>1627</v>
      </c>
      <c r="K82" s="58" t="s">
        <v>1735</v>
      </c>
      <c r="L82" s="58" t="s">
        <v>1914</v>
      </c>
      <c r="M82" s="58" t="s">
        <v>1443</v>
      </c>
      <c r="N82"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3" spans="1:14" x14ac:dyDescent="0.2">
      <c r="A83" s="54">
        <v>57080783</v>
      </c>
      <c r="B83" s="55" t="s">
        <v>32</v>
      </c>
      <c r="C83" s="55" t="s">
        <v>66</v>
      </c>
      <c r="D83" s="55">
        <v>1020753191</v>
      </c>
      <c r="E83" s="55" t="s">
        <v>683</v>
      </c>
      <c r="F83" s="55" t="s">
        <v>651</v>
      </c>
      <c r="G83" s="56">
        <v>180000</v>
      </c>
      <c r="H83" s="57">
        <v>41173</v>
      </c>
      <c r="I83" s="58" t="s">
        <v>1536</v>
      </c>
      <c r="J83" s="58" t="s">
        <v>1627</v>
      </c>
      <c r="K83" s="58" t="s">
        <v>1735</v>
      </c>
      <c r="L83" s="58" t="s">
        <v>1914</v>
      </c>
      <c r="M83" s="58" t="s">
        <v>1443</v>
      </c>
      <c r="N83"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4" spans="1:14" x14ac:dyDescent="0.2">
      <c r="A84" s="54">
        <v>54767534</v>
      </c>
      <c r="B84" s="55" t="s">
        <v>32</v>
      </c>
      <c r="C84" s="55" t="s">
        <v>66</v>
      </c>
      <c r="D84" s="55">
        <v>52199722</v>
      </c>
      <c r="E84" s="55" t="s">
        <v>689</v>
      </c>
      <c r="F84" s="55" t="s">
        <v>651</v>
      </c>
      <c r="G84" s="56">
        <v>180000</v>
      </c>
      <c r="H84" s="57">
        <v>41172</v>
      </c>
      <c r="I84" s="58" t="s">
        <v>1537</v>
      </c>
      <c r="J84" s="58" t="s">
        <v>1627</v>
      </c>
      <c r="K84" s="58" t="s">
        <v>1735</v>
      </c>
      <c r="L84" s="58" t="s">
        <v>1914</v>
      </c>
      <c r="M84" s="58" t="s">
        <v>1443</v>
      </c>
      <c r="N84"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5" spans="1:14" x14ac:dyDescent="0.2">
      <c r="A85" s="54">
        <v>56008580</v>
      </c>
      <c r="B85" s="55" t="s">
        <v>32</v>
      </c>
      <c r="C85" s="55" t="s">
        <v>66</v>
      </c>
      <c r="D85" s="55">
        <v>77200</v>
      </c>
      <c r="E85" s="55" t="s">
        <v>700</v>
      </c>
      <c r="F85" s="55" t="s">
        <v>651</v>
      </c>
      <c r="G85" s="56">
        <v>177700</v>
      </c>
      <c r="H85" s="57">
        <v>41376</v>
      </c>
      <c r="I85" s="58" t="s">
        <v>1727</v>
      </c>
      <c r="J85" s="58" t="s">
        <v>1627</v>
      </c>
      <c r="K85" s="58" t="s">
        <v>1735</v>
      </c>
      <c r="L85" s="58" t="s">
        <v>1914</v>
      </c>
      <c r="M85" s="58" t="s">
        <v>1443</v>
      </c>
      <c r="N85"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6" spans="1:14" x14ac:dyDescent="0.2">
      <c r="A86" s="54">
        <v>57073178</v>
      </c>
      <c r="B86" s="55" t="s">
        <v>53</v>
      </c>
      <c r="C86" s="55" t="s">
        <v>66</v>
      </c>
      <c r="D86" s="55">
        <v>42899621</v>
      </c>
      <c r="E86" s="55" t="s">
        <v>78</v>
      </c>
      <c r="F86" s="55" t="s">
        <v>703</v>
      </c>
      <c r="G86" s="56">
        <v>155170</v>
      </c>
      <c r="H86" s="57">
        <v>41164</v>
      </c>
      <c r="I86" s="58" t="s">
        <v>1483</v>
      </c>
      <c r="J86" s="58" t="s">
        <v>1627</v>
      </c>
      <c r="K86" s="58" t="s">
        <v>1735</v>
      </c>
      <c r="L86" s="58" t="s">
        <v>1914</v>
      </c>
      <c r="M86" s="58" t="s">
        <v>1443</v>
      </c>
      <c r="N86"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7" spans="1:14" x14ac:dyDescent="0.2">
      <c r="A87" s="54">
        <v>57072979</v>
      </c>
      <c r="B87" s="55" t="s">
        <v>53</v>
      </c>
      <c r="C87" s="55" t="s">
        <v>712</v>
      </c>
      <c r="D87" s="55">
        <v>1107857784</v>
      </c>
      <c r="E87" s="55" t="s">
        <v>711</v>
      </c>
      <c r="F87" s="55" t="s">
        <v>708</v>
      </c>
      <c r="G87" s="56">
        <v>360000</v>
      </c>
      <c r="H87" s="57">
        <v>41026</v>
      </c>
      <c r="I87" s="58" t="s">
        <v>1538</v>
      </c>
      <c r="J87" s="58" t="s">
        <v>1627</v>
      </c>
      <c r="K87" s="58" t="s">
        <v>1735</v>
      </c>
      <c r="L87" s="58" t="s">
        <v>1914</v>
      </c>
      <c r="M87" s="58" t="s">
        <v>1443</v>
      </c>
      <c r="N87"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8" spans="1:14" x14ac:dyDescent="0.2">
      <c r="A88" s="54">
        <v>57072979</v>
      </c>
      <c r="B88" s="55" t="s">
        <v>32</v>
      </c>
      <c r="C88" s="55" t="s">
        <v>712</v>
      </c>
      <c r="D88" s="55">
        <v>1107857784</v>
      </c>
      <c r="E88" s="55" t="s">
        <v>711</v>
      </c>
      <c r="F88" s="55" t="s">
        <v>714</v>
      </c>
      <c r="G88" s="56">
        <v>153410</v>
      </c>
      <c r="H88" s="57">
        <v>41026</v>
      </c>
      <c r="I88" s="58" t="s">
        <v>1539</v>
      </c>
      <c r="J88" s="58" t="s">
        <v>1627</v>
      </c>
      <c r="K88" s="58" t="s">
        <v>1735</v>
      </c>
      <c r="L88" s="58" t="s">
        <v>1914</v>
      </c>
      <c r="M88" s="58" t="s">
        <v>1443</v>
      </c>
      <c r="N88"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89" spans="1:14" x14ac:dyDescent="0.2">
      <c r="A89" s="54">
        <v>107668265</v>
      </c>
      <c r="B89" s="55" t="s">
        <v>53</v>
      </c>
      <c r="C89" s="55" t="s">
        <v>66</v>
      </c>
      <c r="D89" s="55">
        <v>51740967</v>
      </c>
      <c r="E89" s="55" t="s">
        <v>720</v>
      </c>
      <c r="F89" s="55" t="s">
        <v>716</v>
      </c>
      <c r="G89" s="56">
        <v>180000</v>
      </c>
      <c r="H89" s="57">
        <v>41725</v>
      </c>
      <c r="I89" s="58" t="s">
        <v>1540</v>
      </c>
      <c r="J89" s="58" t="s">
        <v>1627</v>
      </c>
      <c r="K89" s="58" t="s">
        <v>1735</v>
      </c>
      <c r="L89" s="58" t="s">
        <v>1914</v>
      </c>
      <c r="M89" s="58" t="s">
        <v>1443</v>
      </c>
      <c r="N89"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90" spans="1:14" x14ac:dyDescent="0.2">
      <c r="A90" s="54">
        <v>102298432</v>
      </c>
      <c r="B90" s="55" t="s">
        <v>412</v>
      </c>
      <c r="C90" s="55" t="s">
        <v>49</v>
      </c>
      <c r="D90" s="55">
        <v>98092353338</v>
      </c>
      <c r="E90" s="55" t="s">
        <v>730</v>
      </c>
      <c r="F90" s="55" t="s">
        <v>723</v>
      </c>
      <c r="G90" s="56">
        <v>208800</v>
      </c>
      <c r="H90" s="57">
        <v>41653</v>
      </c>
      <c r="I90" s="58" t="s">
        <v>1541</v>
      </c>
      <c r="J90" s="58" t="s">
        <v>1627</v>
      </c>
      <c r="K90" s="58" t="s">
        <v>1761</v>
      </c>
      <c r="L90" s="58" t="s">
        <v>1914</v>
      </c>
      <c r="M90" s="58" t="s">
        <v>1443</v>
      </c>
      <c r="N90"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91" spans="1:14" x14ac:dyDescent="0.2">
      <c r="A91" s="54">
        <v>54767533</v>
      </c>
      <c r="B91" s="55" t="s">
        <v>32</v>
      </c>
      <c r="C91" s="55" t="s">
        <v>49</v>
      </c>
      <c r="D91" s="55">
        <v>94102402213</v>
      </c>
      <c r="E91" s="55" t="s">
        <v>738</v>
      </c>
      <c r="F91" s="55" t="s">
        <v>733</v>
      </c>
      <c r="G91" s="56">
        <v>1738404</v>
      </c>
      <c r="H91" s="57">
        <v>41170</v>
      </c>
      <c r="I91" s="58" t="s">
        <v>1626</v>
      </c>
      <c r="J91" s="58" t="s">
        <v>1625</v>
      </c>
      <c r="K91" s="58" t="s">
        <v>1735</v>
      </c>
      <c r="L91" s="58" t="s">
        <v>1914</v>
      </c>
      <c r="M91" s="58" t="s">
        <v>1443</v>
      </c>
      <c r="N91" t="str">
        <f t="shared" si="1"/>
        <v>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v>
      </c>
    </row>
    <row r="92" spans="1:14" x14ac:dyDescent="0.2">
      <c r="A92" s="54">
        <v>57072973</v>
      </c>
      <c r="B92" s="55" t="s">
        <v>53</v>
      </c>
      <c r="C92" s="55" t="s">
        <v>66</v>
      </c>
      <c r="D92" s="55">
        <v>32774552</v>
      </c>
      <c r="E92" s="55" t="s">
        <v>656</v>
      </c>
      <c r="F92" s="55" t="s">
        <v>741</v>
      </c>
      <c r="G92" s="56">
        <v>180000</v>
      </c>
      <c r="H92" s="57">
        <v>40981</v>
      </c>
      <c r="I92" s="58" t="s">
        <v>1836</v>
      </c>
      <c r="J92" s="58" t="s">
        <v>1627</v>
      </c>
      <c r="K92" s="58" t="s">
        <v>1735</v>
      </c>
      <c r="L92" s="58" t="s">
        <v>1914</v>
      </c>
      <c r="M92" s="58" t="s">
        <v>1443</v>
      </c>
      <c r="N92" t="str">
        <f t="shared" si="1"/>
        <v>LOS RESERVORIOS PARADIGMA HAN SIDO DISEÑADOS PENSANDO EN LA SEGURIDAD PARA QUE EL PROCESO DE LLENADO RESULTE CÓMODO. SON DISPOSITIVOS MÉDICOS DE ALMACENAMIENTO DE INSULINA EN PACIENTES QUE UTILIZAN BOMBA DE INSULINA, PARA DISPONER EN SU USO DIARIO.</v>
      </c>
    </row>
    <row r="93" spans="1:14" x14ac:dyDescent="0.2">
      <c r="A93" s="54">
        <v>57072973</v>
      </c>
      <c r="B93" s="55" t="s">
        <v>32</v>
      </c>
      <c r="C93" s="55" t="s">
        <v>66</v>
      </c>
      <c r="D93" s="55">
        <v>32774552</v>
      </c>
      <c r="E93" s="55" t="s">
        <v>656</v>
      </c>
      <c r="F93" s="55" t="s">
        <v>743</v>
      </c>
      <c r="G93" s="56">
        <v>470000</v>
      </c>
      <c r="H93" s="57">
        <v>40981</v>
      </c>
      <c r="I93" s="58" t="s">
        <v>1837</v>
      </c>
      <c r="J93" s="58" t="s">
        <v>1628</v>
      </c>
      <c r="K93" s="58" t="s">
        <v>1735</v>
      </c>
      <c r="L93" s="58" t="s">
        <v>1914</v>
      </c>
      <c r="M93" s="58" t="s">
        <v>1443</v>
      </c>
      <c r="N93"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94" spans="1:14" x14ac:dyDescent="0.2">
      <c r="A94" s="54">
        <v>57072986</v>
      </c>
      <c r="B94" s="55" t="s">
        <v>32</v>
      </c>
      <c r="C94" s="55" t="s">
        <v>66</v>
      </c>
      <c r="D94" s="55">
        <v>32774552</v>
      </c>
      <c r="E94" s="55" t="s">
        <v>656</v>
      </c>
      <c r="F94" s="55" t="s">
        <v>745</v>
      </c>
      <c r="G94" s="56">
        <v>470000</v>
      </c>
      <c r="H94" s="57">
        <v>41079</v>
      </c>
      <c r="I94" s="58" t="s">
        <v>1838</v>
      </c>
      <c r="J94" s="58" t="s">
        <v>1628</v>
      </c>
      <c r="K94" s="58" t="s">
        <v>1735</v>
      </c>
      <c r="L94" s="58" t="s">
        <v>1914</v>
      </c>
      <c r="M94" s="58" t="s">
        <v>1443</v>
      </c>
      <c r="N94"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95" spans="1:14" x14ac:dyDescent="0.2">
      <c r="A95" s="54">
        <v>57073041</v>
      </c>
      <c r="B95" s="55" t="s">
        <v>53</v>
      </c>
      <c r="C95" s="55" t="s">
        <v>66</v>
      </c>
      <c r="D95" s="55">
        <v>79732517</v>
      </c>
      <c r="E95" s="55" t="s">
        <v>673</v>
      </c>
      <c r="F95" s="55" t="s">
        <v>745</v>
      </c>
      <c r="G95" s="56">
        <v>470000</v>
      </c>
      <c r="H95" s="57">
        <v>40996</v>
      </c>
      <c r="I95" s="58" t="s">
        <v>1542</v>
      </c>
      <c r="J95" s="58" t="s">
        <v>1628</v>
      </c>
      <c r="K95" s="58" t="s">
        <v>1735</v>
      </c>
      <c r="L95" s="58" t="s">
        <v>1914</v>
      </c>
      <c r="M95" s="58" t="s">
        <v>1443</v>
      </c>
      <c r="N95"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96" spans="1:14" x14ac:dyDescent="0.2">
      <c r="A96" s="54">
        <v>54767534</v>
      </c>
      <c r="B96" s="55" t="s">
        <v>412</v>
      </c>
      <c r="C96" s="55" t="s">
        <v>66</v>
      </c>
      <c r="D96" s="55">
        <v>52199722</v>
      </c>
      <c r="E96" s="55" t="s">
        <v>689</v>
      </c>
      <c r="F96" s="55" t="s">
        <v>745</v>
      </c>
      <c r="G96" s="56">
        <v>470000</v>
      </c>
      <c r="H96" s="57">
        <v>41172</v>
      </c>
      <c r="I96" s="58" t="s">
        <v>1543</v>
      </c>
      <c r="J96" s="58" t="s">
        <v>1628</v>
      </c>
      <c r="K96" s="58" t="s">
        <v>1735</v>
      </c>
      <c r="L96" s="58" t="s">
        <v>1914</v>
      </c>
      <c r="M96" s="58" t="s">
        <v>1443</v>
      </c>
      <c r="N96"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97" spans="1:14" x14ac:dyDescent="0.2">
      <c r="A97" s="54">
        <v>57073042</v>
      </c>
      <c r="B97" s="55" t="s">
        <v>412</v>
      </c>
      <c r="C97" s="55" t="s">
        <v>66</v>
      </c>
      <c r="D97" s="55">
        <v>79732517</v>
      </c>
      <c r="E97" s="55" t="s">
        <v>673</v>
      </c>
      <c r="F97" s="55" t="s">
        <v>747</v>
      </c>
      <c r="G97" s="56">
        <v>400570</v>
      </c>
      <c r="H97" s="57">
        <v>41041</v>
      </c>
      <c r="I97" s="58" t="s">
        <v>1544</v>
      </c>
      <c r="J97" s="58" t="s">
        <v>1628</v>
      </c>
      <c r="K97" s="58" t="s">
        <v>1735</v>
      </c>
      <c r="L97" s="58" t="s">
        <v>1914</v>
      </c>
      <c r="M97" s="58" t="s">
        <v>1443</v>
      </c>
      <c r="N97"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98" spans="1:14" x14ac:dyDescent="0.2">
      <c r="A98" s="54">
        <v>57080783</v>
      </c>
      <c r="B98" s="55" t="s">
        <v>53</v>
      </c>
      <c r="C98" s="55" t="s">
        <v>66</v>
      </c>
      <c r="D98" s="55">
        <v>1020753191</v>
      </c>
      <c r="E98" s="55" t="s">
        <v>683</v>
      </c>
      <c r="F98" s="55" t="s">
        <v>747</v>
      </c>
      <c r="G98" s="56">
        <v>470000</v>
      </c>
      <c r="H98" s="57">
        <v>41173</v>
      </c>
      <c r="I98" s="58" t="s">
        <v>1545</v>
      </c>
      <c r="J98" s="58" t="s">
        <v>1628</v>
      </c>
      <c r="K98" s="58" t="s">
        <v>1735</v>
      </c>
      <c r="L98" s="58" t="s">
        <v>1914</v>
      </c>
      <c r="M98" s="58" t="s">
        <v>1443</v>
      </c>
      <c r="N98"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99" spans="1:14" x14ac:dyDescent="0.2">
      <c r="A99" s="54">
        <v>56008580</v>
      </c>
      <c r="B99" s="55" t="s">
        <v>412</v>
      </c>
      <c r="C99" s="55" t="s">
        <v>66</v>
      </c>
      <c r="D99" s="55">
        <v>77200</v>
      </c>
      <c r="E99" s="55" t="s">
        <v>700</v>
      </c>
      <c r="F99" s="55" t="s">
        <v>747</v>
      </c>
      <c r="G99" s="56">
        <v>470000</v>
      </c>
      <c r="H99" s="57">
        <v>41376</v>
      </c>
      <c r="I99" s="58" t="s">
        <v>1728</v>
      </c>
      <c r="J99" s="58" t="s">
        <v>1628</v>
      </c>
      <c r="K99" s="58" t="s">
        <v>1735</v>
      </c>
      <c r="L99" s="58" t="s">
        <v>1914</v>
      </c>
      <c r="M99" s="58" t="s">
        <v>1443</v>
      </c>
      <c r="N99"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100" spans="1:14" x14ac:dyDescent="0.2">
      <c r="A100" s="54">
        <v>57072979</v>
      </c>
      <c r="B100" s="55" t="s">
        <v>749</v>
      </c>
      <c r="C100" s="55" t="s">
        <v>712</v>
      </c>
      <c r="D100" s="55">
        <v>1107857784</v>
      </c>
      <c r="E100" s="55" t="s">
        <v>711</v>
      </c>
      <c r="F100" s="55" t="s">
        <v>750</v>
      </c>
      <c r="G100" s="56">
        <v>470000</v>
      </c>
      <c r="H100" s="57">
        <v>41026</v>
      </c>
      <c r="I100" s="58" t="s">
        <v>1546</v>
      </c>
      <c r="J100" s="58" t="s">
        <v>1628</v>
      </c>
      <c r="K100" s="58" t="s">
        <v>1735</v>
      </c>
      <c r="L100" s="58" t="s">
        <v>1914</v>
      </c>
      <c r="M100" s="58" t="s">
        <v>1443</v>
      </c>
      <c r="N100"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101" spans="1:14" x14ac:dyDescent="0.2">
      <c r="A101" s="54">
        <v>107668265</v>
      </c>
      <c r="B101" s="55" t="s">
        <v>751</v>
      </c>
      <c r="C101" s="55" t="s">
        <v>66</v>
      </c>
      <c r="D101" s="55">
        <v>51740967</v>
      </c>
      <c r="E101" s="55" t="s">
        <v>720</v>
      </c>
      <c r="F101" s="55" t="s">
        <v>752</v>
      </c>
      <c r="G101" s="56">
        <v>470000</v>
      </c>
      <c r="H101" s="57">
        <v>41725</v>
      </c>
      <c r="I101" s="58" t="s">
        <v>1547</v>
      </c>
      <c r="J101" s="58" t="s">
        <v>1628</v>
      </c>
      <c r="K101" s="58" t="s">
        <v>1735</v>
      </c>
      <c r="L101" s="58" t="s">
        <v>1914</v>
      </c>
      <c r="M101" s="58" t="s">
        <v>1443</v>
      </c>
      <c r="N101"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102" spans="1:14" x14ac:dyDescent="0.2">
      <c r="A102" s="54">
        <v>102298432</v>
      </c>
      <c r="B102" s="55" t="s">
        <v>53</v>
      </c>
      <c r="C102" s="55" t="s">
        <v>49</v>
      </c>
      <c r="D102" s="55">
        <v>98092353338</v>
      </c>
      <c r="E102" s="55" t="s">
        <v>730</v>
      </c>
      <c r="F102" s="55" t="s">
        <v>753</v>
      </c>
      <c r="G102" s="56">
        <v>470000</v>
      </c>
      <c r="H102" s="57">
        <v>41653</v>
      </c>
      <c r="I102" s="58" t="s">
        <v>1548</v>
      </c>
      <c r="J102" s="58" t="s">
        <v>1628</v>
      </c>
      <c r="K102" s="58" t="s">
        <v>1761</v>
      </c>
      <c r="L102" s="58" t="s">
        <v>1914</v>
      </c>
      <c r="M102" s="58" t="s">
        <v>1443</v>
      </c>
      <c r="N102" t="str">
        <f t="shared" si="1"/>
        <v>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v>
      </c>
    </row>
    <row r="103" spans="1:14" x14ac:dyDescent="0.2">
      <c r="A103" s="54">
        <v>103395942</v>
      </c>
      <c r="B103" s="55" t="s">
        <v>32</v>
      </c>
      <c r="C103" s="55" t="s">
        <v>49</v>
      </c>
      <c r="D103" s="55">
        <v>1001084093</v>
      </c>
      <c r="E103" s="55" t="s">
        <v>760</v>
      </c>
      <c r="F103" s="55" t="s">
        <v>755</v>
      </c>
      <c r="G103" s="56">
        <v>21600</v>
      </c>
      <c r="H103" s="57">
        <v>41680</v>
      </c>
      <c r="I103" s="58" t="s">
        <v>1789</v>
      </c>
      <c r="J103" s="58" t="s">
        <v>1629</v>
      </c>
      <c r="K103" s="58" t="s">
        <v>1781</v>
      </c>
      <c r="L103" s="58" t="s">
        <v>1915</v>
      </c>
      <c r="M103" s="58" t="s">
        <v>1444</v>
      </c>
      <c r="N103"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04" spans="1:14" x14ac:dyDescent="0.2">
      <c r="A104" s="54">
        <v>106075260</v>
      </c>
      <c r="B104" s="55" t="s">
        <v>53</v>
      </c>
      <c r="C104" s="55" t="s">
        <v>66</v>
      </c>
      <c r="D104" s="55">
        <v>20267237</v>
      </c>
      <c r="E104" s="55" t="s">
        <v>119</v>
      </c>
      <c r="F104" s="55" t="s">
        <v>762</v>
      </c>
      <c r="G104" s="56">
        <v>17280</v>
      </c>
      <c r="H104" s="57">
        <v>41864</v>
      </c>
      <c r="I104" s="58" t="s">
        <v>1839</v>
      </c>
      <c r="J104" s="58" t="s">
        <v>1629</v>
      </c>
      <c r="K104" s="58" t="s">
        <v>1737</v>
      </c>
      <c r="L104" s="58" t="s">
        <v>1912</v>
      </c>
      <c r="M104" s="58" t="s">
        <v>1443</v>
      </c>
      <c r="N104"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05" spans="1:14" x14ac:dyDescent="0.2">
      <c r="A105" s="54">
        <v>100964885</v>
      </c>
      <c r="B105" s="55" t="s">
        <v>32</v>
      </c>
      <c r="C105" s="55" t="s">
        <v>498</v>
      </c>
      <c r="D105" s="55">
        <v>352569</v>
      </c>
      <c r="E105" s="55" t="s">
        <v>497</v>
      </c>
      <c r="F105" s="55" t="s">
        <v>763</v>
      </c>
      <c r="G105" s="56">
        <v>206819</v>
      </c>
      <c r="H105" s="57">
        <v>41599</v>
      </c>
      <c r="I105" s="58" t="s">
        <v>1840</v>
      </c>
      <c r="J105" s="58" t="s">
        <v>1629</v>
      </c>
      <c r="K105" s="58" t="s">
        <v>1735</v>
      </c>
      <c r="L105" s="58" t="s">
        <v>1912</v>
      </c>
      <c r="M105" s="58" t="s">
        <v>1443</v>
      </c>
      <c r="N105"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06" spans="1:14" x14ac:dyDescent="0.2">
      <c r="A106" s="54">
        <v>101561843</v>
      </c>
      <c r="B106" s="55" t="s">
        <v>32</v>
      </c>
      <c r="C106" s="55" t="s">
        <v>66</v>
      </c>
      <c r="D106" s="55">
        <v>21272626</v>
      </c>
      <c r="E106" s="55" t="s">
        <v>773</v>
      </c>
      <c r="F106" s="55" t="s">
        <v>766</v>
      </c>
      <c r="G106" s="56">
        <v>43182</v>
      </c>
      <c r="H106" s="57">
        <v>41613</v>
      </c>
      <c r="I106" s="58" t="s">
        <v>1841</v>
      </c>
      <c r="J106" s="58" t="s">
        <v>1629</v>
      </c>
      <c r="K106" s="58" t="s">
        <v>1735</v>
      </c>
      <c r="L106" s="58" t="s">
        <v>1912</v>
      </c>
      <c r="M106" s="58" t="s">
        <v>1443</v>
      </c>
      <c r="N106"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07" spans="1:14" x14ac:dyDescent="0.2">
      <c r="A107" s="54">
        <v>107093127</v>
      </c>
      <c r="B107" s="55" t="s">
        <v>32</v>
      </c>
      <c r="C107" s="55" t="s">
        <v>66</v>
      </c>
      <c r="D107" s="55">
        <v>32774552</v>
      </c>
      <c r="E107" s="55" t="s">
        <v>656</v>
      </c>
      <c r="F107" s="55" t="s">
        <v>776</v>
      </c>
      <c r="G107" s="56">
        <v>78000</v>
      </c>
      <c r="H107" s="57">
        <v>41886</v>
      </c>
      <c r="I107" s="58" t="s">
        <v>1842</v>
      </c>
      <c r="J107" s="58" t="s">
        <v>1629</v>
      </c>
      <c r="K107" s="58" t="s">
        <v>1735</v>
      </c>
      <c r="L107" s="58" t="s">
        <v>1912</v>
      </c>
      <c r="M107" s="58" t="s">
        <v>1443</v>
      </c>
      <c r="N107"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08" spans="1:14" x14ac:dyDescent="0.2">
      <c r="A108" s="54">
        <v>109245255</v>
      </c>
      <c r="B108" s="55" t="s">
        <v>412</v>
      </c>
      <c r="C108" s="55" t="s">
        <v>66</v>
      </c>
      <c r="D108" s="55">
        <v>17151466</v>
      </c>
      <c r="E108" s="55" t="s">
        <v>486</v>
      </c>
      <c r="F108" s="55" t="s">
        <v>784</v>
      </c>
      <c r="G108" s="56">
        <v>28235</v>
      </c>
      <c r="H108" s="57">
        <v>42023</v>
      </c>
      <c r="I108" s="58" t="s">
        <v>1789</v>
      </c>
      <c r="J108" s="58" t="s">
        <v>1629</v>
      </c>
      <c r="K108" s="58" t="s">
        <v>1781</v>
      </c>
      <c r="L108" s="58" t="s">
        <v>1915</v>
      </c>
      <c r="M108" s="58" t="s">
        <v>1444</v>
      </c>
      <c r="N108"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09" spans="1:14" x14ac:dyDescent="0.2">
      <c r="A109" s="54">
        <v>109453678</v>
      </c>
      <c r="B109" s="55" t="s">
        <v>32</v>
      </c>
      <c r="C109" s="55" t="s">
        <v>66</v>
      </c>
      <c r="D109" s="55">
        <v>52852936</v>
      </c>
      <c r="E109" s="55" t="s">
        <v>795</v>
      </c>
      <c r="F109" s="55" t="s">
        <v>784</v>
      </c>
      <c r="G109" s="56">
        <v>102271</v>
      </c>
      <c r="H109" s="57">
        <v>42068</v>
      </c>
      <c r="I109" s="58" t="s">
        <v>1789</v>
      </c>
      <c r="J109" s="58" t="s">
        <v>1629</v>
      </c>
      <c r="K109" s="58" t="s">
        <v>1781</v>
      </c>
      <c r="L109" s="58" t="s">
        <v>1915</v>
      </c>
      <c r="M109" s="58" t="s">
        <v>1444</v>
      </c>
      <c r="N109"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0" spans="1:14" x14ac:dyDescent="0.2">
      <c r="A110" s="54">
        <v>109328656</v>
      </c>
      <c r="B110" s="55" t="s">
        <v>53</v>
      </c>
      <c r="C110" s="55" t="s">
        <v>66</v>
      </c>
      <c r="D110" s="55">
        <v>17151466</v>
      </c>
      <c r="E110" s="55" t="s">
        <v>486</v>
      </c>
      <c r="F110" s="55" t="s">
        <v>784</v>
      </c>
      <c r="G110" s="56">
        <v>8357</v>
      </c>
      <c r="H110" s="57">
        <v>41857</v>
      </c>
      <c r="I110" s="58" t="s">
        <v>1789</v>
      </c>
      <c r="J110" s="58" t="s">
        <v>1629</v>
      </c>
      <c r="K110" s="58" t="s">
        <v>1781</v>
      </c>
      <c r="L110" s="58" t="s">
        <v>1915</v>
      </c>
      <c r="M110" s="58" t="s">
        <v>1444</v>
      </c>
      <c r="N110"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1" spans="1:14" x14ac:dyDescent="0.2">
      <c r="A111" s="54">
        <v>109328671</v>
      </c>
      <c r="B111" s="55" t="s">
        <v>32</v>
      </c>
      <c r="C111" s="55" t="s">
        <v>66</v>
      </c>
      <c r="D111" s="55">
        <v>52852936</v>
      </c>
      <c r="E111" s="55" t="s">
        <v>795</v>
      </c>
      <c r="F111" s="55" t="s">
        <v>784</v>
      </c>
      <c r="G111" s="56">
        <v>1260</v>
      </c>
      <c r="H111" s="57">
        <v>41708</v>
      </c>
      <c r="I111" s="58" t="s">
        <v>1789</v>
      </c>
      <c r="J111" s="58" t="s">
        <v>1629</v>
      </c>
      <c r="K111" s="58" t="s">
        <v>1781</v>
      </c>
      <c r="L111" s="58" t="s">
        <v>1915</v>
      </c>
      <c r="M111" s="58" t="s">
        <v>1444</v>
      </c>
      <c r="N111"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2" spans="1:14" x14ac:dyDescent="0.2">
      <c r="A112" s="54">
        <v>103659067</v>
      </c>
      <c r="B112" s="55" t="s">
        <v>32</v>
      </c>
      <c r="C112" s="55" t="s">
        <v>49</v>
      </c>
      <c r="D112" s="55">
        <v>97091823857</v>
      </c>
      <c r="E112" s="55" t="s">
        <v>520</v>
      </c>
      <c r="F112" s="55" t="s">
        <v>784</v>
      </c>
      <c r="G112" s="56">
        <v>83500</v>
      </c>
      <c r="H112" s="57">
        <v>41741</v>
      </c>
      <c r="I112" s="58" t="s">
        <v>1789</v>
      </c>
      <c r="J112" s="58" t="s">
        <v>1629</v>
      </c>
      <c r="K112" s="58" t="s">
        <v>1754</v>
      </c>
      <c r="L112" s="58" t="s">
        <v>1915</v>
      </c>
      <c r="M112" s="58" t="s">
        <v>1444</v>
      </c>
      <c r="N112"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3" spans="1:14" x14ac:dyDescent="0.2">
      <c r="A113" s="54">
        <v>106074605</v>
      </c>
      <c r="B113" s="55" t="s">
        <v>32</v>
      </c>
      <c r="C113" s="55" t="s">
        <v>66</v>
      </c>
      <c r="D113" s="55">
        <v>19280738</v>
      </c>
      <c r="E113" s="55" t="s">
        <v>807</v>
      </c>
      <c r="F113" s="55" t="s">
        <v>784</v>
      </c>
      <c r="G113" s="56">
        <v>25760</v>
      </c>
      <c r="H113" s="57">
        <v>41843</v>
      </c>
      <c r="I113" s="58" t="s">
        <v>1789</v>
      </c>
      <c r="J113" s="58" t="s">
        <v>1629</v>
      </c>
      <c r="K113" s="58" t="s">
        <v>1762</v>
      </c>
      <c r="L113" s="58" t="s">
        <v>1915</v>
      </c>
      <c r="M113" s="58" t="s">
        <v>1444</v>
      </c>
      <c r="N113"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4" spans="1:14" x14ac:dyDescent="0.2">
      <c r="A114" s="54">
        <v>106410134</v>
      </c>
      <c r="B114" s="55" t="s">
        <v>53</v>
      </c>
      <c r="C114" s="55" t="s">
        <v>49</v>
      </c>
      <c r="D114" s="55">
        <v>97091823857</v>
      </c>
      <c r="E114" s="55" t="s">
        <v>520</v>
      </c>
      <c r="F114" s="55" t="s">
        <v>784</v>
      </c>
      <c r="G114" s="56">
        <v>64400</v>
      </c>
      <c r="H114" s="57">
        <v>41862</v>
      </c>
      <c r="I114" s="58" t="s">
        <v>1789</v>
      </c>
      <c r="J114" s="58" t="s">
        <v>1629</v>
      </c>
      <c r="K114" s="58" t="s">
        <v>1754</v>
      </c>
      <c r="L114" s="58" t="s">
        <v>1915</v>
      </c>
      <c r="M114" s="58" t="s">
        <v>1444</v>
      </c>
      <c r="N114"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5" spans="1:14" x14ac:dyDescent="0.2">
      <c r="A115" s="54">
        <v>100279823</v>
      </c>
      <c r="B115" s="55" t="s">
        <v>32</v>
      </c>
      <c r="C115" s="55" t="s">
        <v>49</v>
      </c>
      <c r="D115" s="55">
        <v>1010005488</v>
      </c>
      <c r="E115" s="55" t="s">
        <v>814</v>
      </c>
      <c r="F115" s="55" t="s">
        <v>784</v>
      </c>
      <c r="G115" s="56">
        <v>64560</v>
      </c>
      <c r="H115" s="57">
        <v>41506</v>
      </c>
      <c r="I115" s="58" t="s">
        <v>1789</v>
      </c>
      <c r="J115" s="58" t="s">
        <v>1629</v>
      </c>
      <c r="K115" s="58" t="s">
        <v>1781</v>
      </c>
      <c r="L115" s="58" t="s">
        <v>1915</v>
      </c>
      <c r="M115" s="58" t="s">
        <v>1444</v>
      </c>
      <c r="N115"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6" spans="1:14" x14ac:dyDescent="0.2">
      <c r="A116" s="54">
        <v>111613171</v>
      </c>
      <c r="B116" s="55" t="s">
        <v>32</v>
      </c>
      <c r="C116" s="55" t="s">
        <v>49</v>
      </c>
      <c r="D116" s="55">
        <v>99011411343</v>
      </c>
      <c r="E116" s="55" t="s">
        <v>822</v>
      </c>
      <c r="F116" s="55" t="s">
        <v>784</v>
      </c>
      <c r="G116" s="56">
        <v>193200</v>
      </c>
      <c r="H116" s="57">
        <v>41666</v>
      </c>
      <c r="I116" s="58" t="s">
        <v>1843</v>
      </c>
      <c r="J116" s="58" t="s">
        <v>1629</v>
      </c>
      <c r="K116" s="58" t="s">
        <v>1735</v>
      </c>
      <c r="L116" s="58" t="s">
        <v>1917</v>
      </c>
      <c r="M116" s="58" t="s">
        <v>1443</v>
      </c>
      <c r="N116"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7" spans="1:14" x14ac:dyDescent="0.2">
      <c r="A117" s="54">
        <v>101681572</v>
      </c>
      <c r="B117" s="55" t="s">
        <v>32</v>
      </c>
      <c r="C117" s="55" t="s">
        <v>49</v>
      </c>
      <c r="D117" s="55">
        <v>1019902475</v>
      </c>
      <c r="E117" s="55" t="s">
        <v>831</v>
      </c>
      <c r="F117" s="55" t="s">
        <v>784</v>
      </c>
      <c r="G117" s="56">
        <v>128864</v>
      </c>
      <c r="H117" s="57">
        <v>41291</v>
      </c>
      <c r="I117" s="58" t="s">
        <v>1844</v>
      </c>
      <c r="J117" s="58" t="s">
        <v>1629</v>
      </c>
      <c r="K117" s="58" t="s">
        <v>1735</v>
      </c>
      <c r="L117" s="58" t="s">
        <v>1913</v>
      </c>
      <c r="M117" s="58" t="s">
        <v>1443</v>
      </c>
      <c r="N117"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8" spans="1:14" x14ac:dyDescent="0.2">
      <c r="A118" s="54">
        <v>103822198</v>
      </c>
      <c r="B118" s="55" t="s">
        <v>32</v>
      </c>
      <c r="C118" s="55" t="s">
        <v>66</v>
      </c>
      <c r="D118" s="55">
        <v>17151466</v>
      </c>
      <c r="E118" s="55" t="s">
        <v>486</v>
      </c>
      <c r="F118" s="55" t="s">
        <v>834</v>
      </c>
      <c r="G118" s="56">
        <v>83522</v>
      </c>
      <c r="H118" s="57">
        <v>41646</v>
      </c>
      <c r="I118" s="58" t="s">
        <v>1789</v>
      </c>
      <c r="J118" s="58" t="s">
        <v>1629</v>
      </c>
      <c r="K118" s="58" t="s">
        <v>1781</v>
      </c>
      <c r="L118" s="58" t="s">
        <v>1915</v>
      </c>
      <c r="M118" s="58" t="s">
        <v>1444</v>
      </c>
      <c r="N118"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19" spans="1:14" x14ac:dyDescent="0.2">
      <c r="A119" s="54">
        <v>25809201</v>
      </c>
      <c r="B119" s="55" t="s">
        <v>412</v>
      </c>
      <c r="C119" s="55" t="s">
        <v>49</v>
      </c>
      <c r="D119" s="55">
        <v>97011112807</v>
      </c>
      <c r="E119" s="55" t="s">
        <v>531</v>
      </c>
      <c r="F119" s="55" t="s">
        <v>836</v>
      </c>
      <c r="G119" s="56">
        <v>216000</v>
      </c>
      <c r="H119" s="57">
        <v>40543</v>
      </c>
      <c r="I119" s="58" t="s">
        <v>1845</v>
      </c>
      <c r="J119" s="58" t="s">
        <v>1629</v>
      </c>
      <c r="K119" s="58" t="s">
        <v>1755</v>
      </c>
      <c r="L119" s="58" t="s">
        <v>1912</v>
      </c>
      <c r="M119" s="58" t="s">
        <v>1443</v>
      </c>
      <c r="N119"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0" spans="1:14" x14ac:dyDescent="0.2">
      <c r="A120" s="54">
        <v>108937969</v>
      </c>
      <c r="B120" s="55" t="s">
        <v>32</v>
      </c>
      <c r="C120" s="55" t="s">
        <v>66</v>
      </c>
      <c r="D120" s="55">
        <v>1020798216</v>
      </c>
      <c r="E120" s="55" t="s">
        <v>841</v>
      </c>
      <c r="F120" s="55" t="s">
        <v>838</v>
      </c>
      <c r="G120" s="56">
        <v>51546</v>
      </c>
      <c r="H120" s="57">
        <v>41716</v>
      </c>
      <c r="I120" s="58" t="s">
        <v>1789</v>
      </c>
      <c r="J120" s="58" t="s">
        <v>1629</v>
      </c>
      <c r="K120" s="58" t="s">
        <v>1781</v>
      </c>
      <c r="L120" s="58" t="s">
        <v>1915</v>
      </c>
      <c r="M120" s="58" t="s">
        <v>1444</v>
      </c>
      <c r="N120"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1" spans="1:14" x14ac:dyDescent="0.2">
      <c r="A121" s="54">
        <v>109245238</v>
      </c>
      <c r="B121" s="55" t="s">
        <v>32</v>
      </c>
      <c r="C121" s="55" t="s">
        <v>66</v>
      </c>
      <c r="D121" s="55">
        <v>1020732592</v>
      </c>
      <c r="E121" s="55" t="s">
        <v>65</v>
      </c>
      <c r="F121" s="55" t="s">
        <v>844</v>
      </c>
      <c r="G121" s="56">
        <v>2464</v>
      </c>
      <c r="H121" s="57">
        <v>42023</v>
      </c>
      <c r="I121" s="58" t="s">
        <v>1789</v>
      </c>
      <c r="J121" s="58" t="s">
        <v>1629</v>
      </c>
      <c r="K121" s="58" t="s">
        <v>1781</v>
      </c>
      <c r="L121" s="58" t="s">
        <v>1915</v>
      </c>
      <c r="M121" s="58" t="s">
        <v>1444</v>
      </c>
      <c r="N121"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2" spans="1:14" x14ac:dyDescent="0.2">
      <c r="A122" s="54">
        <v>109408415</v>
      </c>
      <c r="B122" s="55" t="s">
        <v>32</v>
      </c>
      <c r="C122" s="55" t="s">
        <v>66</v>
      </c>
      <c r="D122" s="55">
        <v>43496124</v>
      </c>
      <c r="E122" s="55" t="s">
        <v>851</v>
      </c>
      <c r="F122" s="55" t="s">
        <v>844</v>
      </c>
      <c r="G122" s="56">
        <v>30800</v>
      </c>
      <c r="H122" s="57">
        <v>42059</v>
      </c>
      <c r="I122" s="58" t="s">
        <v>1789</v>
      </c>
      <c r="J122" s="58" t="s">
        <v>1629</v>
      </c>
      <c r="K122" s="58" t="s">
        <v>1781</v>
      </c>
      <c r="L122" s="58" t="s">
        <v>1915</v>
      </c>
      <c r="M122" s="58" t="s">
        <v>1444</v>
      </c>
      <c r="N122"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3" spans="1:14" x14ac:dyDescent="0.2">
      <c r="A123" s="54">
        <v>109453747</v>
      </c>
      <c r="B123" s="55" t="s">
        <v>32</v>
      </c>
      <c r="C123" s="55" t="s">
        <v>66</v>
      </c>
      <c r="D123" s="55">
        <v>1047381183</v>
      </c>
      <c r="E123" s="55" t="s">
        <v>856</v>
      </c>
      <c r="F123" s="55" t="s">
        <v>844</v>
      </c>
      <c r="G123" s="56">
        <v>30800</v>
      </c>
      <c r="H123" s="57">
        <v>42065</v>
      </c>
      <c r="I123" s="58" t="s">
        <v>1789</v>
      </c>
      <c r="J123" s="58" t="s">
        <v>1629</v>
      </c>
      <c r="K123" s="58" t="s">
        <v>1781</v>
      </c>
      <c r="L123" s="58" t="s">
        <v>1915</v>
      </c>
      <c r="M123" s="58" t="s">
        <v>1444</v>
      </c>
      <c r="N123"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4" spans="1:14" x14ac:dyDescent="0.2">
      <c r="A124" s="54">
        <v>109493680</v>
      </c>
      <c r="B124" s="55" t="s">
        <v>53</v>
      </c>
      <c r="C124" s="55" t="s">
        <v>66</v>
      </c>
      <c r="D124" s="55">
        <v>28375947</v>
      </c>
      <c r="E124" s="55" t="s">
        <v>861</v>
      </c>
      <c r="F124" s="55" t="s">
        <v>844</v>
      </c>
      <c r="G124" s="56">
        <v>30800</v>
      </c>
      <c r="H124" s="57">
        <v>42051</v>
      </c>
      <c r="I124" s="58" t="s">
        <v>1789</v>
      </c>
      <c r="J124" s="58" t="s">
        <v>1629</v>
      </c>
      <c r="K124" s="58" t="s">
        <v>1781</v>
      </c>
      <c r="L124" s="58" t="s">
        <v>1915</v>
      </c>
      <c r="M124" s="58" t="s">
        <v>1444</v>
      </c>
      <c r="N124"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5" spans="1:14" x14ac:dyDescent="0.2">
      <c r="A125" s="54">
        <v>108531225</v>
      </c>
      <c r="B125" s="55" t="s">
        <v>32</v>
      </c>
      <c r="C125" s="55" t="s">
        <v>66</v>
      </c>
      <c r="D125" s="55">
        <v>19311620</v>
      </c>
      <c r="E125" s="55" t="s">
        <v>866</v>
      </c>
      <c r="F125" s="55" t="s">
        <v>844</v>
      </c>
      <c r="G125" s="56">
        <v>30800</v>
      </c>
      <c r="H125" s="57">
        <v>42009</v>
      </c>
      <c r="I125" s="58" t="s">
        <v>1789</v>
      </c>
      <c r="J125" s="58" t="s">
        <v>1629</v>
      </c>
      <c r="K125" s="58" t="s">
        <v>1781</v>
      </c>
      <c r="L125" s="58" t="s">
        <v>1915</v>
      </c>
      <c r="M125" s="58" t="s">
        <v>1444</v>
      </c>
      <c r="N125"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6" spans="1:14" x14ac:dyDescent="0.2">
      <c r="A126" s="54">
        <v>108732245</v>
      </c>
      <c r="B126" s="55" t="s">
        <v>32</v>
      </c>
      <c r="C126" s="55" t="s">
        <v>66</v>
      </c>
      <c r="D126" s="55">
        <v>52377220</v>
      </c>
      <c r="E126" s="55" t="s">
        <v>187</v>
      </c>
      <c r="F126" s="55" t="s">
        <v>844</v>
      </c>
      <c r="G126" s="56">
        <v>61600</v>
      </c>
      <c r="H126" s="57">
        <v>41990</v>
      </c>
      <c r="I126" s="58" t="s">
        <v>1789</v>
      </c>
      <c r="J126" s="58" t="s">
        <v>1629</v>
      </c>
      <c r="K126" s="58" t="s">
        <v>1781</v>
      </c>
      <c r="L126" s="58" t="s">
        <v>1915</v>
      </c>
      <c r="M126" s="58" t="s">
        <v>1444</v>
      </c>
      <c r="N126"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7" spans="1:14" x14ac:dyDescent="0.2">
      <c r="A127" s="54">
        <v>110821340</v>
      </c>
      <c r="B127" s="55" t="s">
        <v>32</v>
      </c>
      <c r="C127" s="55" t="s">
        <v>66</v>
      </c>
      <c r="D127" s="55">
        <v>71316964</v>
      </c>
      <c r="E127" s="55" t="s">
        <v>162</v>
      </c>
      <c r="F127" s="55" t="s">
        <v>844</v>
      </c>
      <c r="G127" s="56">
        <v>61600</v>
      </c>
      <c r="H127" s="57">
        <v>42095</v>
      </c>
      <c r="I127" s="58" t="s">
        <v>1789</v>
      </c>
      <c r="J127" s="58" t="s">
        <v>1629</v>
      </c>
      <c r="K127" s="58" t="s">
        <v>1781</v>
      </c>
      <c r="L127" s="58" t="s">
        <v>1915</v>
      </c>
      <c r="M127" s="58" t="s">
        <v>1444</v>
      </c>
      <c r="N127"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8" spans="1:14" x14ac:dyDescent="0.2">
      <c r="A128" s="54">
        <v>110860004</v>
      </c>
      <c r="B128" s="55" t="s">
        <v>32</v>
      </c>
      <c r="C128" s="55" t="s">
        <v>66</v>
      </c>
      <c r="D128" s="55">
        <v>79150339</v>
      </c>
      <c r="E128" s="55" t="s">
        <v>875</v>
      </c>
      <c r="F128" s="55" t="s">
        <v>844</v>
      </c>
      <c r="G128" s="56">
        <v>30800</v>
      </c>
      <c r="H128" s="57">
        <v>42121</v>
      </c>
      <c r="I128" s="58" t="s">
        <v>1789</v>
      </c>
      <c r="J128" s="58" t="s">
        <v>1629</v>
      </c>
      <c r="K128" s="58" t="s">
        <v>1781</v>
      </c>
      <c r="L128" s="58" t="s">
        <v>1915</v>
      </c>
      <c r="M128" s="58" t="s">
        <v>1444</v>
      </c>
      <c r="N128"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29" spans="1:14" x14ac:dyDescent="0.2">
      <c r="A129" s="54">
        <v>26152800</v>
      </c>
      <c r="B129" s="55" t="s">
        <v>32</v>
      </c>
      <c r="C129" s="55" t="s">
        <v>66</v>
      </c>
      <c r="D129" s="55">
        <v>25525513</v>
      </c>
      <c r="E129" s="55" t="s">
        <v>882</v>
      </c>
      <c r="F129" s="55" t="s">
        <v>844</v>
      </c>
      <c r="G129" s="56">
        <v>14980</v>
      </c>
      <c r="H129" s="57">
        <v>41422</v>
      </c>
      <c r="I129" s="58" t="s">
        <v>1846</v>
      </c>
      <c r="J129" s="58" t="s">
        <v>1629</v>
      </c>
      <c r="K129" s="58" t="s">
        <v>1763</v>
      </c>
      <c r="L129" s="58" t="s">
        <v>1912</v>
      </c>
      <c r="M129" s="58" t="s">
        <v>1443</v>
      </c>
      <c r="N129"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0" spans="1:14" x14ac:dyDescent="0.2">
      <c r="A130" s="54">
        <v>26152945</v>
      </c>
      <c r="B130" s="55" t="s">
        <v>32</v>
      </c>
      <c r="C130" s="55" t="s">
        <v>66</v>
      </c>
      <c r="D130" s="55">
        <v>22521148</v>
      </c>
      <c r="E130" s="55" t="s">
        <v>199</v>
      </c>
      <c r="F130" s="55" t="s">
        <v>844</v>
      </c>
      <c r="G130" s="56">
        <v>40900</v>
      </c>
      <c r="H130" s="57">
        <v>41461</v>
      </c>
      <c r="I130" s="58" t="s">
        <v>1847</v>
      </c>
      <c r="J130" s="58" t="s">
        <v>1629</v>
      </c>
      <c r="K130" s="58" t="s">
        <v>1739</v>
      </c>
      <c r="L130" s="58" t="s">
        <v>1912</v>
      </c>
      <c r="M130" s="58" t="s">
        <v>1443</v>
      </c>
      <c r="N130"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1" spans="1:14" x14ac:dyDescent="0.2">
      <c r="A131" s="54">
        <v>26169211</v>
      </c>
      <c r="B131" s="55" t="s">
        <v>32</v>
      </c>
      <c r="C131" s="55" t="s">
        <v>66</v>
      </c>
      <c r="D131" s="55">
        <v>22521148</v>
      </c>
      <c r="E131" s="55" t="s">
        <v>199</v>
      </c>
      <c r="F131" s="55" t="s">
        <v>844</v>
      </c>
      <c r="G131" s="56">
        <v>40900</v>
      </c>
      <c r="H131" s="57">
        <v>41492</v>
      </c>
      <c r="I131" s="58" t="s">
        <v>1848</v>
      </c>
      <c r="J131" s="58" t="s">
        <v>1629</v>
      </c>
      <c r="K131" s="58" t="s">
        <v>1739</v>
      </c>
      <c r="L131" s="58" t="s">
        <v>1912</v>
      </c>
      <c r="M131" s="58" t="s">
        <v>1443</v>
      </c>
      <c r="N131" t="str">
        <f t="shared" si="1"/>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2" spans="1:14" x14ac:dyDescent="0.2">
      <c r="A132" s="54">
        <v>56797131</v>
      </c>
      <c r="B132" s="55" t="s">
        <v>32</v>
      </c>
      <c r="C132" s="55" t="s">
        <v>66</v>
      </c>
      <c r="D132" s="55">
        <v>20267349</v>
      </c>
      <c r="E132" s="55" t="s">
        <v>888</v>
      </c>
      <c r="F132" s="55" t="s">
        <v>844</v>
      </c>
      <c r="G132" s="56">
        <v>4320</v>
      </c>
      <c r="H132" s="57">
        <v>41479</v>
      </c>
      <c r="I132" s="58" t="s">
        <v>1849</v>
      </c>
      <c r="J132" s="58" t="s">
        <v>1629</v>
      </c>
      <c r="K132" s="58" t="s">
        <v>1735</v>
      </c>
      <c r="L132" s="58" t="s">
        <v>1912</v>
      </c>
      <c r="M132" s="58" t="s">
        <v>1443</v>
      </c>
      <c r="N132" t="str">
        <f t="shared" ref="N132:N195" si="2">+UPPER(J132)</f>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3" spans="1:14" x14ac:dyDescent="0.2">
      <c r="A133" s="54">
        <v>57553676</v>
      </c>
      <c r="B133" s="55" t="s">
        <v>32</v>
      </c>
      <c r="C133" s="55" t="s">
        <v>66</v>
      </c>
      <c r="D133" s="55">
        <v>8687816</v>
      </c>
      <c r="E133" s="55" t="s">
        <v>893</v>
      </c>
      <c r="F133" s="55" t="s">
        <v>844</v>
      </c>
      <c r="G133" s="56">
        <v>4320</v>
      </c>
      <c r="H133" s="57">
        <v>41551</v>
      </c>
      <c r="I133" s="58" t="s">
        <v>1789</v>
      </c>
      <c r="J133" s="58" t="s">
        <v>1629</v>
      </c>
      <c r="K133" s="58" t="s">
        <v>1781</v>
      </c>
      <c r="L133" s="58" t="s">
        <v>1915</v>
      </c>
      <c r="M133" s="58" t="s">
        <v>1444</v>
      </c>
      <c r="N133"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4" spans="1:14" x14ac:dyDescent="0.2">
      <c r="A134" s="54">
        <v>57553680</v>
      </c>
      <c r="B134" s="55" t="s">
        <v>32</v>
      </c>
      <c r="C134" s="55" t="s">
        <v>66</v>
      </c>
      <c r="D134" s="55">
        <v>79938936</v>
      </c>
      <c r="E134" s="55" t="s">
        <v>898</v>
      </c>
      <c r="F134" s="55" t="s">
        <v>844</v>
      </c>
      <c r="G134" s="56">
        <v>4320</v>
      </c>
      <c r="H134" s="57">
        <v>41555</v>
      </c>
      <c r="I134" s="58" t="s">
        <v>1789</v>
      </c>
      <c r="J134" s="58" t="s">
        <v>1629</v>
      </c>
      <c r="K134" s="58" t="s">
        <v>1781</v>
      </c>
      <c r="L134" s="58" t="s">
        <v>1915</v>
      </c>
      <c r="M134" s="58" t="s">
        <v>1444</v>
      </c>
      <c r="N134"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5" spans="1:14" x14ac:dyDescent="0.2">
      <c r="A135" s="54">
        <v>103774045</v>
      </c>
      <c r="B135" s="55" t="s">
        <v>32</v>
      </c>
      <c r="C135" s="55" t="s">
        <v>712</v>
      </c>
      <c r="D135" s="55">
        <v>1014878295</v>
      </c>
      <c r="E135" s="55" t="s">
        <v>907</v>
      </c>
      <c r="F135" s="55" t="s">
        <v>844</v>
      </c>
      <c r="G135" s="56">
        <v>6480</v>
      </c>
      <c r="H135" s="57">
        <v>41712</v>
      </c>
      <c r="I135" s="58" t="s">
        <v>1789</v>
      </c>
      <c r="J135" s="58" t="s">
        <v>1629</v>
      </c>
      <c r="K135" s="58" t="s">
        <v>1764</v>
      </c>
      <c r="L135" s="58" t="s">
        <v>1915</v>
      </c>
      <c r="M135" s="58" t="s">
        <v>1444</v>
      </c>
      <c r="N135"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6" spans="1:14" x14ac:dyDescent="0.2">
      <c r="A136" s="54">
        <v>103774046</v>
      </c>
      <c r="B136" s="55" t="s">
        <v>53</v>
      </c>
      <c r="C136" s="55" t="s">
        <v>66</v>
      </c>
      <c r="D136" s="55">
        <v>19345205</v>
      </c>
      <c r="E136" s="55" t="s">
        <v>222</v>
      </c>
      <c r="F136" s="55" t="s">
        <v>844</v>
      </c>
      <c r="G136" s="56">
        <v>17280</v>
      </c>
      <c r="H136" s="57">
        <v>41712</v>
      </c>
      <c r="I136" s="58" t="s">
        <v>1850</v>
      </c>
      <c r="J136" s="58" t="s">
        <v>1629</v>
      </c>
      <c r="K136" s="58" t="s">
        <v>1740</v>
      </c>
      <c r="L136" s="58" t="s">
        <v>1912</v>
      </c>
      <c r="M136" s="58" t="s">
        <v>1443</v>
      </c>
      <c r="N136"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7" spans="1:14" x14ac:dyDescent="0.2">
      <c r="A137" s="54">
        <v>103774055</v>
      </c>
      <c r="B137" s="55" t="s">
        <v>32</v>
      </c>
      <c r="C137" s="55" t="s">
        <v>66</v>
      </c>
      <c r="D137" s="55">
        <v>94382208</v>
      </c>
      <c r="E137" s="55" t="s">
        <v>233</v>
      </c>
      <c r="F137" s="55" t="s">
        <v>844</v>
      </c>
      <c r="G137" s="56">
        <v>2160</v>
      </c>
      <c r="H137" s="57">
        <v>41708</v>
      </c>
      <c r="I137" s="58" t="s">
        <v>1789</v>
      </c>
      <c r="J137" s="58" t="s">
        <v>1629</v>
      </c>
      <c r="K137" s="58" t="s">
        <v>1741</v>
      </c>
      <c r="L137" s="58" t="s">
        <v>1915</v>
      </c>
      <c r="M137" s="58" t="s">
        <v>1444</v>
      </c>
      <c r="N137"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8" spans="1:14" x14ac:dyDescent="0.2">
      <c r="A138" s="54">
        <v>104014334</v>
      </c>
      <c r="B138" s="55" t="s">
        <v>53</v>
      </c>
      <c r="C138" s="55" t="s">
        <v>66</v>
      </c>
      <c r="D138" s="55">
        <v>19345205</v>
      </c>
      <c r="E138" s="55" t="s">
        <v>222</v>
      </c>
      <c r="F138" s="55" t="s">
        <v>844</v>
      </c>
      <c r="G138" s="56">
        <v>17280</v>
      </c>
      <c r="H138" s="57">
        <v>41776</v>
      </c>
      <c r="I138" s="58" t="s">
        <v>1851</v>
      </c>
      <c r="J138" s="58" t="s">
        <v>1629</v>
      </c>
      <c r="K138" s="58" t="s">
        <v>1753</v>
      </c>
      <c r="L138" s="58" t="s">
        <v>1912</v>
      </c>
      <c r="M138" s="58" t="s">
        <v>1443</v>
      </c>
      <c r="N138"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39" spans="1:14" x14ac:dyDescent="0.2">
      <c r="A139" s="54">
        <v>106342838</v>
      </c>
      <c r="B139" s="55" t="s">
        <v>53</v>
      </c>
      <c r="C139" s="55" t="s">
        <v>66</v>
      </c>
      <c r="D139" s="55">
        <v>30670769</v>
      </c>
      <c r="E139" s="55" t="s">
        <v>580</v>
      </c>
      <c r="F139" s="55" t="s">
        <v>844</v>
      </c>
      <c r="G139" s="56">
        <v>4320</v>
      </c>
      <c r="H139" s="57">
        <v>41837</v>
      </c>
      <c r="I139" s="58" t="s">
        <v>1852</v>
      </c>
      <c r="J139" s="58" t="s">
        <v>1629</v>
      </c>
      <c r="K139" s="58" t="s">
        <v>1735</v>
      </c>
      <c r="L139" s="58" t="s">
        <v>1912</v>
      </c>
      <c r="M139" s="58" t="s">
        <v>1443</v>
      </c>
      <c r="N139"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0" spans="1:14" x14ac:dyDescent="0.2">
      <c r="A140" s="54">
        <v>106342838</v>
      </c>
      <c r="B140" s="55" t="s">
        <v>412</v>
      </c>
      <c r="C140" s="55" t="s">
        <v>66</v>
      </c>
      <c r="D140" s="55">
        <v>30670769</v>
      </c>
      <c r="E140" s="55" t="s">
        <v>580</v>
      </c>
      <c r="F140" s="55" t="s">
        <v>844</v>
      </c>
      <c r="G140" s="56">
        <v>86400</v>
      </c>
      <c r="H140" s="57">
        <v>41837</v>
      </c>
      <c r="I140" s="58" t="s">
        <v>1853</v>
      </c>
      <c r="J140" s="58" t="s">
        <v>1629</v>
      </c>
      <c r="K140" s="58" t="s">
        <v>1735</v>
      </c>
      <c r="L140" s="58" t="s">
        <v>1912</v>
      </c>
      <c r="M140" s="58" t="s">
        <v>1443</v>
      </c>
      <c r="N140"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1" spans="1:14" x14ac:dyDescent="0.2">
      <c r="A141" s="54">
        <v>106955347</v>
      </c>
      <c r="B141" s="55" t="s">
        <v>53</v>
      </c>
      <c r="C141" s="55" t="s">
        <v>66</v>
      </c>
      <c r="D141" s="55">
        <v>94382208</v>
      </c>
      <c r="E141" s="55" t="s">
        <v>233</v>
      </c>
      <c r="F141" s="55" t="s">
        <v>844</v>
      </c>
      <c r="G141" s="56">
        <v>2160</v>
      </c>
      <c r="H141" s="57">
        <v>41880</v>
      </c>
      <c r="I141" s="58" t="s">
        <v>1789</v>
      </c>
      <c r="J141" s="58" t="s">
        <v>1629</v>
      </c>
      <c r="K141" s="58" t="s">
        <v>1741</v>
      </c>
      <c r="L141" s="58" t="s">
        <v>1915</v>
      </c>
      <c r="M141" s="58" t="s">
        <v>1444</v>
      </c>
      <c r="N141"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2" spans="1:14" x14ac:dyDescent="0.2">
      <c r="A142" s="54">
        <v>109861951</v>
      </c>
      <c r="B142" s="55" t="s">
        <v>32</v>
      </c>
      <c r="C142" s="55" t="s">
        <v>66</v>
      </c>
      <c r="D142" s="55">
        <v>29584284</v>
      </c>
      <c r="E142" s="55" t="s">
        <v>328</v>
      </c>
      <c r="F142" s="55" t="s">
        <v>844</v>
      </c>
      <c r="G142" s="56">
        <v>6160</v>
      </c>
      <c r="H142" s="57">
        <v>41995</v>
      </c>
      <c r="I142" s="58" t="s">
        <v>1789</v>
      </c>
      <c r="J142" s="58" t="s">
        <v>1629</v>
      </c>
      <c r="K142" s="58" t="s">
        <v>1765</v>
      </c>
      <c r="L142" s="58" t="s">
        <v>1915</v>
      </c>
      <c r="M142" s="58" t="s">
        <v>1444</v>
      </c>
      <c r="N142"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3" spans="1:14" x14ac:dyDescent="0.2">
      <c r="A143" s="54">
        <v>100397469</v>
      </c>
      <c r="B143" s="55" t="s">
        <v>53</v>
      </c>
      <c r="C143" s="55" t="s">
        <v>66</v>
      </c>
      <c r="D143" s="55">
        <v>39685294</v>
      </c>
      <c r="E143" s="55" t="s">
        <v>925</v>
      </c>
      <c r="F143" s="55" t="s">
        <v>844</v>
      </c>
      <c r="G143" s="56">
        <v>6912</v>
      </c>
      <c r="H143" s="57">
        <v>41409</v>
      </c>
      <c r="I143" s="58" t="s">
        <v>1789</v>
      </c>
      <c r="J143" s="58" t="s">
        <v>1629</v>
      </c>
      <c r="K143" s="58" t="s">
        <v>1781</v>
      </c>
      <c r="L143" s="58" t="s">
        <v>1915</v>
      </c>
      <c r="M143" s="58" t="s">
        <v>1444</v>
      </c>
      <c r="N143"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4" spans="1:14" x14ac:dyDescent="0.2">
      <c r="A144" s="54">
        <v>100447109</v>
      </c>
      <c r="B144" s="55" t="s">
        <v>32</v>
      </c>
      <c r="C144" s="55" t="s">
        <v>66</v>
      </c>
      <c r="D144" s="55">
        <v>3797064</v>
      </c>
      <c r="E144" s="55" t="s">
        <v>932</v>
      </c>
      <c r="F144" s="55" t="s">
        <v>844</v>
      </c>
      <c r="G144" s="56">
        <v>2020</v>
      </c>
      <c r="H144" s="57">
        <v>41559</v>
      </c>
      <c r="I144" s="58" t="s">
        <v>1789</v>
      </c>
      <c r="J144" s="58" t="s">
        <v>1629</v>
      </c>
      <c r="K144" s="58" t="s">
        <v>1766</v>
      </c>
      <c r="L144" s="58" t="s">
        <v>1915</v>
      </c>
      <c r="M144" s="58" t="s">
        <v>1444</v>
      </c>
      <c r="N144"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5" spans="1:14" x14ac:dyDescent="0.2">
      <c r="A145" s="54">
        <v>103269190</v>
      </c>
      <c r="B145" s="55" t="s">
        <v>53</v>
      </c>
      <c r="C145" s="55" t="s">
        <v>66</v>
      </c>
      <c r="D145" s="55">
        <v>52424479</v>
      </c>
      <c r="E145" s="55" t="s">
        <v>252</v>
      </c>
      <c r="F145" s="55" t="s">
        <v>844</v>
      </c>
      <c r="G145" s="56">
        <v>34560</v>
      </c>
      <c r="H145" s="57">
        <v>41715</v>
      </c>
      <c r="I145" s="58" t="s">
        <v>1854</v>
      </c>
      <c r="J145" s="58" t="s">
        <v>1629</v>
      </c>
      <c r="K145" s="58" t="s">
        <v>1742</v>
      </c>
      <c r="L145" s="58" t="s">
        <v>1912</v>
      </c>
      <c r="M145" s="58" t="s">
        <v>1443</v>
      </c>
      <c r="N145"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6" spans="1:14" x14ac:dyDescent="0.2">
      <c r="A146" s="54">
        <v>103394885</v>
      </c>
      <c r="B146" s="55" t="s">
        <v>53</v>
      </c>
      <c r="C146" s="55" t="s">
        <v>66</v>
      </c>
      <c r="D146" s="55">
        <v>52424479</v>
      </c>
      <c r="E146" s="55" t="s">
        <v>256</v>
      </c>
      <c r="F146" s="55" t="s">
        <v>844</v>
      </c>
      <c r="G146" s="56">
        <v>34560</v>
      </c>
      <c r="H146" s="57">
        <v>41687</v>
      </c>
      <c r="I146" s="58" t="s">
        <v>1855</v>
      </c>
      <c r="J146" s="58" t="s">
        <v>1629</v>
      </c>
      <c r="K146" s="58" t="s">
        <v>1742</v>
      </c>
      <c r="L146" s="58" t="s">
        <v>1912</v>
      </c>
      <c r="M146" s="58" t="s">
        <v>1443</v>
      </c>
      <c r="N146"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7" spans="1:14" x14ac:dyDescent="0.2">
      <c r="A147" s="54">
        <v>101579825</v>
      </c>
      <c r="B147" s="55" t="s">
        <v>53</v>
      </c>
      <c r="C147" s="55" t="s">
        <v>66</v>
      </c>
      <c r="D147" s="55">
        <v>19345205</v>
      </c>
      <c r="E147" s="55" t="s">
        <v>222</v>
      </c>
      <c r="F147" s="55" t="s">
        <v>844</v>
      </c>
      <c r="G147" s="56">
        <v>17280</v>
      </c>
      <c r="H147" s="57">
        <v>41591</v>
      </c>
      <c r="I147" s="58" t="s">
        <v>1856</v>
      </c>
      <c r="J147" s="58" t="s">
        <v>1629</v>
      </c>
      <c r="K147" s="58" t="s">
        <v>1743</v>
      </c>
      <c r="L147" s="58" t="s">
        <v>1912</v>
      </c>
      <c r="M147" s="58" t="s">
        <v>1443</v>
      </c>
      <c r="N147"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8" spans="1:14" x14ac:dyDescent="0.2">
      <c r="A148" s="54">
        <v>101864284</v>
      </c>
      <c r="B148" s="55" t="s">
        <v>53</v>
      </c>
      <c r="C148" s="55" t="s">
        <v>66</v>
      </c>
      <c r="D148" s="55">
        <v>19345205</v>
      </c>
      <c r="E148" s="55" t="s">
        <v>222</v>
      </c>
      <c r="F148" s="55" t="s">
        <v>844</v>
      </c>
      <c r="G148" s="56">
        <v>17280</v>
      </c>
      <c r="H148" s="57">
        <v>41652</v>
      </c>
      <c r="I148" s="58" t="s">
        <v>1857</v>
      </c>
      <c r="J148" s="58" t="s">
        <v>1629</v>
      </c>
      <c r="K148" s="58" t="s">
        <v>1744</v>
      </c>
      <c r="L148" s="58" t="s">
        <v>1912</v>
      </c>
      <c r="M148" s="58" t="s">
        <v>1443</v>
      </c>
      <c r="N148"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49" spans="1:14" x14ac:dyDescent="0.2">
      <c r="A149" s="54">
        <v>102114721</v>
      </c>
      <c r="B149" s="55" t="s">
        <v>53</v>
      </c>
      <c r="C149" s="55" t="s">
        <v>66</v>
      </c>
      <c r="D149" s="55">
        <v>27966462</v>
      </c>
      <c r="E149" s="55" t="s">
        <v>271</v>
      </c>
      <c r="F149" s="55" t="s">
        <v>844</v>
      </c>
      <c r="G149" s="56">
        <v>4320</v>
      </c>
      <c r="H149" s="57">
        <v>41618</v>
      </c>
      <c r="I149" s="58" t="s">
        <v>1858</v>
      </c>
      <c r="J149" s="58" t="s">
        <v>1629</v>
      </c>
      <c r="K149" s="58" t="s">
        <v>1735</v>
      </c>
      <c r="L149" s="58" t="s">
        <v>1912</v>
      </c>
      <c r="M149" s="58" t="s">
        <v>1443</v>
      </c>
      <c r="N149"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0" spans="1:14" x14ac:dyDescent="0.2">
      <c r="A150" s="54">
        <v>102115005</v>
      </c>
      <c r="B150" s="55" t="s">
        <v>32</v>
      </c>
      <c r="C150" s="55" t="s">
        <v>66</v>
      </c>
      <c r="D150" s="55">
        <v>20178669</v>
      </c>
      <c r="E150" s="55" t="s">
        <v>277</v>
      </c>
      <c r="F150" s="55" t="s">
        <v>844</v>
      </c>
      <c r="G150" s="56">
        <v>56160</v>
      </c>
      <c r="H150" s="57">
        <v>41587</v>
      </c>
      <c r="I150" s="58" t="s">
        <v>1859</v>
      </c>
      <c r="J150" s="58" t="s">
        <v>1629</v>
      </c>
      <c r="K150" s="58" t="s">
        <v>1735</v>
      </c>
      <c r="L150" s="58" t="s">
        <v>1912</v>
      </c>
      <c r="M150" s="58" t="s">
        <v>1443</v>
      </c>
      <c r="N150"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1" spans="1:14" x14ac:dyDescent="0.2">
      <c r="A151" s="54">
        <v>102845172</v>
      </c>
      <c r="B151" s="55" t="s">
        <v>53</v>
      </c>
      <c r="C151" s="55" t="s">
        <v>66</v>
      </c>
      <c r="D151" s="55">
        <v>19345205</v>
      </c>
      <c r="E151" s="55" t="s">
        <v>222</v>
      </c>
      <c r="F151" s="55" t="s">
        <v>844</v>
      </c>
      <c r="G151" s="56">
        <v>17280</v>
      </c>
      <c r="H151" s="57">
        <v>41682</v>
      </c>
      <c r="I151" s="58" t="s">
        <v>1860</v>
      </c>
      <c r="J151" s="58" t="s">
        <v>1629</v>
      </c>
      <c r="K151" s="58" t="s">
        <v>1753</v>
      </c>
      <c r="L151" s="58" t="s">
        <v>1912</v>
      </c>
      <c r="M151" s="58" t="s">
        <v>1443</v>
      </c>
      <c r="N151"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2" spans="1:14" x14ac:dyDescent="0.2">
      <c r="A152" s="54">
        <v>55032909</v>
      </c>
      <c r="B152" s="55" t="s">
        <v>32</v>
      </c>
      <c r="C152" s="55" t="s">
        <v>66</v>
      </c>
      <c r="D152" s="55">
        <v>169146</v>
      </c>
      <c r="E152" s="55" t="s">
        <v>943</v>
      </c>
      <c r="F152" s="55" t="s">
        <v>844</v>
      </c>
      <c r="G152" s="56">
        <v>2020</v>
      </c>
      <c r="H152" s="57">
        <v>41349</v>
      </c>
      <c r="I152" s="58" t="s">
        <v>1861</v>
      </c>
      <c r="J152" s="58" t="s">
        <v>1629</v>
      </c>
      <c r="K152" s="58" t="s">
        <v>1735</v>
      </c>
      <c r="L152" s="58" t="s">
        <v>1912</v>
      </c>
      <c r="M152" s="58" t="s">
        <v>1443</v>
      </c>
      <c r="N152"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3" spans="1:14" x14ac:dyDescent="0.2">
      <c r="A153" s="54">
        <v>100104857</v>
      </c>
      <c r="B153" s="55" t="s">
        <v>32</v>
      </c>
      <c r="C153" s="55" t="s">
        <v>66</v>
      </c>
      <c r="D153" s="55">
        <v>9058303</v>
      </c>
      <c r="E153" s="55" t="s">
        <v>950</v>
      </c>
      <c r="F153" s="55" t="s">
        <v>844</v>
      </c>
      <c r="G153" s="56">
        <v>4320</v>
      </c>
      <c r="H153" s="57">
        <v>41375</v>
      </c>
      <c r="I153" s="58" t="s">
        <v>1789</v>
      </c>
      <c r="J153" s="58" t="s">
        <v>1629</v>
      </c>
      <c r="K153" s="58" t="s">
        <v>1781</v>
      </c>
      <c r="L153" s="58" t="s">
        <v>1915</v>
      </c>
      <c r="M153" s="58" t="s">
        <v>1444</v>
      </c>
      <c r="N153"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4" spans="1:14" x14ac:dyDescent="0.2">
      <c r="A154" s="54">
        <v>100872222</v>
      </c>
      <c r="B154" s="55" t="s">
        <v>32</v>
      </c>
      <c r="C154" s="55" t="s">
        <v>66</v>
      </c>
      <c r="D154" s="55">
        <v>19144196</v>
      </c>
      <c r="E154" s="55" t="s">
        <v>957</v>
      </c>
      <c r="F154" s="55" t="s">
        <v>844</v>
      </c>
      <c r="G154" s="56">
        <v>10800</v>
      </c>
      <c r="H154" s="57">
        <v>41565</v>
      </c>
      <c r="I154" s="58" t="s">
        <v>1862</v>
      </c>
      <c r="J154" s="58" t="s">
        <v>1629</v>
      </c>
      <c r="K154" s="58" t="s">
        <v>1767</v>
      </c>
      <c r="L154" s="58" t="s">
        <v>1912</v>
      </c>
      <c r="M154" s="58" t="s">
        <v>1443</v>
      </c>
      <c r="N154"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5" spans="1:14" x14ac:dyDescent="0.2">
      <c r="A155" s="54">
        <v>100674133</v>
      </c>
      <c r="B155" s="55" t="s">
        <v>32</v>
      </c>
      <c r="C155" s="55" t="s">
        <v>66</v>
      </c>
      <c r="D155" s="55">
        <v>13224053</v>
      </c>
      <c r="E155" s="55" t="s">
        <v>963</v>
      </c>
      <c r="F155" s="55" t="s">
        <v>844</v>
      </c>
      <c r="G155" s="56">
        <v>4320</v>
      </c>
      <c r="H155" s="57">
        <v>41599</v>
      </c>
      <c r="I155" s="58" t="s">
        <v>1789</v>
      </c>
      <c r="J155" s="58" t="s">
        <v>1629</v>
      </c>
      <c r="K155" s="58" t="s">
        <v>1781</v>
      </c>
      <c r="L155" s="58" t="s">
        <v>1915</v>
      </c>
      <c r="M155" s="58" t="s">
        <v>1444</v>
      </c>
      <c r="N155"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6" spans="1:14" x14ac:dyDescent="0.2">
      <c r="A156" s="54">
        <v>101401728</v>
      </c>
      <c r="B156" s="55" t="s">
        <v>32</v>
      </c>
      <c r="C156" s="55" t="s">
        <v>66</v>
      </c>
      <c r="D156" s="55">
        <v>24864007</v>
      </c>
      <c r="E156" s="55" t="s">
        <v>971</v>
      </c>
      <c r="F156" s="55" t="s">
        <v>844</v>
      </c>
      <c r="G156" s="56">
        <v>17280</v>
      </c>
      <c r="H156" s="57">
        <v>41587</v>
      </c>
      <c r="I156" s="58" t="s">
        <v>1863</v>
      </c>
      <c r="J156" s="58" t="s">
        <v>1629</v>
      </c>
      <c r="K156" s="58" t="s">
        <v>1768</v>
      </c>
      <c r="L156" s="58" t="s">
        <v>1912</v>
      </c>
      <c r="M156" s="58" t="s">
        <v>1443</v>
      </c>
      <c r="N156"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7" spans="1:14" x14ac:dyDescent="0.2">
      <c r="A157" s="54">
        <v>106911736</v>
      </c>
      <c r="B157" s="55" t="s">
        <v>32</v>
      </c>
      <c r="C157" s="55" t="s">
        <v>66</v>
      </c>
      <c r="D157" s="55">
        <v>2332222</v>
      </c>
      <c r="E157" s="55" t="s">
        <v>977</v>
      </c>
      <c r="F157" s="55" t="s">
        <v>844</v>
      </c>
      <c r="G157" s="56">
        <v>4320</v>
      </c>
      <c r="H157" s="57">
        <v>41719</v>
      </c>
      <c r="I157" s="58" t="s">
        <v>1864</v>
      </c>
      <c r="J157" s="58" t="s">
        <v>1629</v>
      </c>
      <c r="K157" s="58" t="s">
        <v>1735</v>
      </c>
      <c r="L157" s="58" t="s">
        <v>1912</v>
      </c>
      <c r="M157" s="58" t="s">
        <v>1443</v>
      </c>
      <c r="N157"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8" spans="1:14" x14ac:dyDescent="0.2">
      <c r="A158" s="54">
        <v>109284664</v>
      </c>
      <c r="B158" s="55" t="s">
        <v>32</v>
      </c>
      <c r="C158" s="55" t="s">
        <v>66</v>
      </c>
      <c r="D158" s="55">
        <v>72130163</v>
      </c>
      <c r="E158" s="55" t="s">
        <v>987</v>
      </c>
      <c r="F158" s="55" t="s">
        <v>844</v>
      </c>
      <c r="G158" s="56">
        <v>27000</v>
      </c>
      <c r="H158" s="57">
        <v>41936</v>
      </c>
      <c r="I158" s="58" t="s">
        <v>1865</v>
      </c>
      <c r="J158" s="58" t="s">
        <v>1629</v>
      </c>
      <c r="K158" s="58" t="s">
        <v>1769</v>
      </c>
      <c r="L158" s="58" t="s">
        <v>1912</v>
      </c>
      <c r="M158" s="58" t="s">
        <v>1443</v>
      </c>
      <c r="N158"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59" spans="1:14" x14ac:dyDescent="0.2">
      <c r="A159" s="54">
        <v>109461059</v>
      </c>
      <c r="B159" s="55" t="s">
        <v>32</v>
      </c>
      <c r="C159" s="55" t="s">
        <v>66</v>
      </c>
      <c r="D159" s="55">
        <v>72130163</v>
      </c>
      <c r="E159" s="55" t="s">
        <v>987</v>
      </c>
      <c r="F159" s="55" t="s">
        <v>844</v>
      </c>
      <c r="G159" s="56">
        <v>30800</v>
      </c>
      <c r="H159" s="57">
        <v>41996</v>
      </c>
      <c r="I159" s="58" t="s">
        <v>1866</v>
      </c>
      <c r="J159" s="58" t="s">
        <v>1629</v>
      </c>
      <c r="K159" s="58" t="s">
        <v>1769</v>
      </c>
      <c r="L159" s="58" t="s">
        <v>1912</v>
      </c>
      <c r="M159" s="58" t="s">
        <v>1443</v>
      </c>
      <c r="N159"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0" spans="1:14" x14ac:dyDescent="0.2">
      <c r="A160" s="54">
        <v>108576823</v>
      </c>
      <c r="B160" s="55" t="s">
        <v>32</v>
      </c>
      <c r="C160" s="55" t="s">
        <v>66</v>
      </c>
      <c r="D160" s="55">
        <v>29002659</v>
      </c>
      <c r="E160" s="55" t="s">
        <v>997</v>
      </c>
      <c r="F160" s="55" t="s">
        <v>844</v>
      </c>
      <c r="G160" s="56">
        <v>6160</v>
      </c>
      <c r="H160" s="57">
        <v>41961</v>
      </c>
      <c r="I160" s="58" t="s">
        <v>1789</v>
      </c>
      <c r="J160" s="58" t="s">
        <v>1629</v>
      </c>
      <c r="K160" s="58" t="s">
        <v>1781</v>
      </c>
      <c r="L160" s="58" t="s">
        <v>1915</v>
      </c>
      <c r="M160" s="58" t="s">
        <v>1444</v>
      </c>
      <c r="N160"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1" spans="1:14" x14ac:dyDescent="0.2">
      <c r="A161" s="54">
        <v>26231450</v>
      </c>
      <c r="B161" s="55" t="s">
        <v>32</v>
      </c>
      <c r="C161" s="55" t="s">
        <v>49</v>
      </c>
      <c r="D161" s="55">
        <v>1001818293</v>
      </c>
      <c r="E161" s="55" t="s">
        <v>1004</v>
      </c>
      <c r="F161" s="55" t="s">
        <v>844</v>
      </c>
      <c r="G161" s="56">
        <v>21600</v>
      </c>
      <c r="H161" s="57">
        <v>41488</v>
      </c>
      <c r="I161" s="58" t="s">
        <v>1867</v>
      </c>
      <c r="J161" s="58" t="s">
        <v>1629</v>
      </c>
      <c r="K161" s="58" t="s">
        <v>1770</v>
      </c>
      <c r="L161" s="58" t="s">
        <v>1912</v>
      </c>
      <c r="M161" s="58" t="s">
        <v>1443</v>
      </c>
      <c r="N161"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2" spans="1:14" x14ac:dyDescent="0.2">
      <c r="A162" s="54">
        <v>107614273</v>
      </c>
      <c r="B162" s="55" t="s">
        <v>32</v>
      </c>
      <c r="C162" s="55" t="s">
        <v>66</v>
      </c>
      <c r="D162" s="55">
        <v>72130163</v>
      </c>
      <c r="E162" s="55" t="s">
        <v>987</v>
      </c>
      <c r="F162" s="55" t="s">
        <v>844</v>
      </c>
      <c r="G162" s="56">
        <v>21600</v>
      </c>
      <c r="H162" s="57">
        <v>41907</v>
      </c>
      <c r="I162" s="58" t="s">
        <v>1868</v>
      </c>
      <c r="J162" s="58" t="s">
        <v>1629</v>
      </c>
      <c r="K162" s="58" t="s">
        <v>1771</v>
      </c>
      <c r="L162" s="58" t="s">
        <v>1912</v>
      </c>
      <c r="M162" s="58" t="s">
        <v>1443</v>
      </c>
      <c r="N162"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3" spans="1:14" x14ac:dyDescent="0.2">
      <c r="A163" s="54">
        <v>107668627</v>
      </c>
      <c r="B163" s="55" t="s">
        <v>53</v>
      </c>
      <c r="C163" s="55" t="s">
        <v>66</v>
      </c>
      <c r="D163" s="55">
        <v>71747822</v>
      </c>
      <c r="E163" s="55" t="s">
        <v>356</v>
      </c>
      <c r="F163" s="55" t="s">
        <v>844</v>
      </c>
      <c r="G163" s="56">
        <v>34560</v>
      </c>
      <c r="H163" s="57">
        <v>41736</v>
      </c>
      <c r="I163" s="58" t="s">
        <v>1869</v>
      </c>
      <c r="J163" s="58" t="s">
        <v>1629</v>
      </c>
      <c r="K163" s="58" t="s">
        <v>1735</v>
      </c>
      <c r="L163" s="58" t="s">
        <v>1912</v>
      </c>
      <c r="M163" s="58" t="s">
        <v>1443</v>
      </c>
      <c r="N163"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4" spans="1:14" x14ac:dyDescent="0.2">
      <c r="A164" s="54">
        <v>108307048</v>
      </c>
      <c r="B164" s="55" t="s">
        <v>53</v>
      </c>
      <c r="C164" s="55" t="s">
        <v>66</v>
      </c>
      <c r="D164" s="55">
        <v>19375202</v>
      </c>
      <c r="E164" s="55" t="s">
        <v>1017</v>
      </c>
      <c r="F164" s="55" t="s">
        <v>844</v>
      </c>
      <c r="G164" s="56">
        <v>70200</v>
      </c>
      <c r="H164" s="57">
        <v>41927</v>
      </c>
      <c r="I164" s="58" t="s">
        <v>1789</v>
      </c>
      <c r="J164" s="58" t="s">
        <v>1629</v>
      </c>
      <c r="K164" s="58" t="s">
        <v>1772</v>
      </c>
      <c r="L164" s="58" t="s">
        <v>1915</v>
      </c>
      <c r="M164" s="58" t="s">
        <v>1444</v>
      </c>
      <c r="N164"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5" spans="1:14" x14ac:dyDescent="0.2">
      <c r="A165" s="54">
        <v>25826324</v>
      </c>
      <c r="B165" s="55" t="s">
        <v>53</v>
      </c>
      <c r="C165" s="55" t="s">
        <v>66</v>
      </c>
      <c r="D165" s="55">
        <v>27908716</v>
      </c>
      <c r="E165" s="55" t="s">
        <v>320</v>
      </c>
      <c r="F165" s="55" t="s">
        <v>844</v>
      </c>
      <c r="G165" s="56">
        <v>4320</v>
      </c>
      <c r="H165" s="57">
        <v>41382</v>
      </c>
      <c r="I165" s="58" t="s">
        <v>1870</v>
      </c>
      <c r="J165" s="58" t="s">
        <v>1629</v>
      </c>
      <c r="K165" s="58" t="s">
        <v>1746</v>
      </c>
      <c r="L165" s="58" t="s">
        <v>1912</v>
      </c>
      <c r="M165" s="58" t="s">
        <v>1443</v>
      </c>
      <c r="N165"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6" spans="1:14" x14ac:dyDescent="0.2">
      <c r="A166" s="54">
        <v>101848363</v>
      </c>
      <c r="B166" s="55" t="s">
        <v>32</v>
      </c>
      <c r="C166" s="55" t="s">
        <v>66</v>
      </c>
      <c r="D166" s="55">
        <v>29584284</v>
      </c>
      <c r="E166" s="55" t="s">
        <v>328</v>
      </c>
      <c r="F166" s="55" t="s">
        <v>844</v>
      </c>
      <c r="G166" s="56">
        <v>4320</v>
      </c>
      <c r="H166" s="57">
        <v>41292</v>
      </c>
      <c r="I166" s="58" t="s">
        <v>1871</v>
      </c>
      <c r="J166" s="58" t="s">
        <v>1629</v>
      </c>
      <c r="K166" s="58" t="s">
        <v>1735</v>
      </c>
      <c r="L166" s="58" t="s">
        <v>1913</v>
      </c>
      <c r="M166" s="58" t="s">
        <v>1443</v>
      </c>
      <c r="N166"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7" spans="1:14" x14ac:dyDescent="0.2">
      <c r="A167" s="54">
        <v>102115370</v>
      </c>
      <c r="B167" s="55" t="s">
        <v>53</v>
      </c>
      <c r="C167" s="55" t="s">
        <v>66</v>
      </c>
      <c r="D167" s="55">
        <v>32325198</v>
      </c>
      <c r="E167" s="55" t="s">
        <v>335</v>
      </c>
      <c r="F167" s="55" t="s">
        <v>844</v>
      </c>
      <c r="G167" s="56">
        <v>30240</v>
      </c>
      <c r="H167" s="57">
        <v>41284</v>
      </c>
      <c r="I167" s="58" t="s">
        <v>1872</v>
      </c>
      <c r="J167" s="58" t="s">
        <v>1629</v>
      </c>
      <c r="K167" s="58" t="s">
        <v>1735</v>
      </c>
      <c r="L167" s="58" t="s">
        <v>1916</v>
      </c>
      <c r="M167" s="58" t="s">
        <v>1443</v>
      </c>
      <c r="N167"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8" spans="1:14" x14ac:dyDescent="0.2">
      <c r="A168" s="54">
        <v>102115372</v>
      </c>
      <c r="B168" s="55" t="s">
        <v>53</v>
      </c>
      <c r="C168" s="55" t="s">
        <v>66</v>
      </c>
      <c r="D168" s="55">
        <v>32325198</v>
      </c>
      <c r="E168" s="55" t="s">
        <v>335</v>
      </c>
      <c r="F168" s="55" t="s">
        <v>844</v>
      </c>
      <c r="G168" s="56">
        <v>30240</v>
      </c>
      <c r="H168" s="57">
        <v>41318</v>
      </c>
      <c r="I168" s="58" t="s">
        <v>1873</v>
      </c>
      <c r="J168" s="58" t="s">
        <v>1629</v>
      </c>
      <c r="K168" s="58" t="s">
        <v>1735</v>
      </c>
      <c r="L168" s="58" t="s">
        <v>1916</v>
      </c>
      <c r="M168" s="58" t="s">
        <v>1443</v>
      </c>
      <c r="N168"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69" spans="1:14" x14ac:dyDescent="0.2">
      <c r="A169" s="54">
        <v>102180698</v>
      </c>
      <c r="B169" s="55" t="s">
        <v>53</v>
      </c>
      <c r="C169" s="55" t="s">
        <v>66</v>
      </c>
      <c r="D169" s="55">
        <v>52281657</v>
      </c>
      <c r="E169" s="55" t="s">
        <v>344</v>
      </c>
      <c r="F169" s="55" t="s">
        <v>844</v>
      </c>
      <c r="G169" s="56">
        <v>8580</v>
      </c>
      <c r="H169" s="57">
        <v>41272</v>
      </c>
      <c r="I169" s="58" t="s">
        <v>1874</v>
      </c>
      <c r="J169" s="58" t="s">
        <v>1629</v>
      </c>
      <c r="K169" s="58" t="s">
        <v>1735</v>
      </c>
      <c r="L169" s="58" t="s">
        <v>1913</v>
      </c>
      <c r="M169" s="58" t="s">
        <v>1443</v>
      </c>
      <c r="N169"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0" spans="1:14" x14ac:dyDescent="0.2">
      <c r="A170" s="54">
        <v>106074409</v>
      </c>
      <c r="B170" s="55" t="s">
        <v>32</v>
      </c>
      <c r="C170" s="55" t="s">
        <v>66</v>
      </c>
      <c r="D170" s="55">
        <v>52424479</v>
      </c>
      <c r="E170" s="55" t="s">
        <v>1024</v>
      </c>
      <c r="F170" s="55" t="s">
        <v>844</v>
      </c>
      <c r="G170" s="56">
        <v>34560</v>
      </c>
      <c r="H170" s="57">
        <v>41775</v>
      </c>
      <c r="I170" s="58" t="s">
        <v>1875</v>
      </c>
      <c r="J170" s="58" t="s">
        <v>1629</v>
      </c>
      <c r="K170" s="58" t="s">
        <v>1742</v>
      </c>
      <c r="L170" s="58" t="s">
        <v>1912</v>
      </c>
      <c r="M170" s="58" t="s">
        <v>1443</v>
      </c>
      <c r="N170"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1" spans="1:14" x14ac:dyDescent="0.2">
      <c r="A171" s="54">
        <v>107119747</v>
      </c>
      <c r="B171" s="55" t="s">
        <v>32</v>
      </c>
      <c r="C171" s="55" t="s">
        <v>66</v>
      </c>
      <c r="D171" s="55">
        <v>63491159</v>
      </c>
      <c r="E171" s="55" t="s">
        <v>351</v>
      </c>
      <c r="F171" s="55" t="s">
        <v>844</v>
      </c>
      <c r="G171" s="56">
        <v>88320</v>
      </c>
      <c r="H171" s="57">
        <v>41715</v>
      </c>
      <c r="I171" s="58" t="s">
        <v>1876</v>
      </c>
      <c r="J171" s="58" t="s">
        <v>1629</v>
      </c>
      <c r="K171" s="58" t="s">
        <v>1735</v>
      </c>
      <c r="L171" s="58" t="s">
        <v>1912</v>
      </c>
      <c r="M171" s="58" t="s">
        <v>1443</v>
      </c>
      <c r="N171"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2" spans="1:14" x14ac:dyDescent="0.2">
      <c r="A172" s="54">
        <v>107119752</v>
      </c>
      <c r="B172" s="55" t="s">
        <v>32</v>
      </c>
      <c r="C172" s="55" t="s">
        <v>66</v>
      </c>
      <c r="D172" s="55">
        <v>71747822</v>
      </c>
      <c r="E172" s="55" t="s">
        <v>356</v>
      </c>
      <c r="F172" s="55" t="s">
        <v>844</v>
      </c>
      <c r="G172" s="56">
        <v>9660</v>
      </c>
      <c r="H172" s="57">
        <v>41704</v>
      </c>
      <c r="I172" s="58" t="s">
        <v>1877</v>
      </c>
      <c r="J172" s="58" t="s">
        <v>1629</v>
      </c>
      <c r="K172" s="58" t="s">
        <v>1735</v>
      </c>
      <c r="L172" s="58" t="s">
        <v>1912</v>
      </c>
      <c r="M172" s="58" t="s">
        <v>1443</v>
      </c>
      <c r="N172"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3" spans="1:14" x14ac:dyDescent="0.2">
      <c r="A173" s="54">
        <v>107448883</v>
      </c>
      <c r="B173" s="55" t="s">
        <v>53</v>
      </c>
      <c r="C173" s="55" t="s">
        <v>66</v>
      </c>
      <c r="D173" s="55">
        <v>19076063</v>
      </c>
      <c r="E173" s="55" t="s">
        <v>553</v>
      </c>
      <c r="F173" s="55" t="s">
        <v>844</v>
      </c>
      <c r="G173" s="56">
        <v>17280</v>
      </c>
      <c r="H173" s="57">
        <v>41902</v>
      </c>
      <c r="I173" s="58" t="s">
        <v>1878</v>
      </c>
      <c r="J173" s="58" t="s">
        <v>1629</v>
      </c>
      <c r="K173" s="58" t="s">
        <v>1757</v>
      </c>
      <c r="L173" s="58" t="s">
        <v>1912</v>
      </c>
      <c r="M173" s="58" t="s">
        <v>1443</v>
      </c>
      <c r="N173"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4" spans="1:14" x14ac:dyDescent="0.2">
      <c r="A174" s="54">
        <v>107739739</v>
      </c>
      <c r="B174" s="55" t="s">
        <v>32</v>
      </c>
      <c r="C174" s="55" t="s">
        <v>66</v>
      </c>
      <c r="D174" s="55">
        <v>27953119</v>
      </c>
      <c r="E174" s="55" t="s">
        <v>152</v>
      </c>
      <c r="F174" s="55" t="s">
        <v>844</v>
      </c>
      <c r="G174" s="56">
        <v>3000</v>
      </c>
      <c r="H174" s="57">
        <v>41968</v>
      </c>
      <c r="I174" s="58" t="s">
        <v>1879</v>
      </c>
      <c r="J174" s="58" t="s">
        <v>1629</v>
      </c>
      <c r="K174" s="58" t="s">
        <v>1735</v>
      </c>
      <c r="L174" s="58" t="s">
        <v>1912</v>
      </c>
      <c r="M174" s="58" t="s">
        <v>1443</v>
      </c>
      <c r="N174"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5" spans="1:14" x14ac:dyDescent="0.2">
      <c r="A175" s="54">
        <v>108331327</v>
      </c>
      <c r="B175" s="55" t="s">
        <v>32</v>
      </c>
      <c r="C175" s="55" t="s">
        <v>66</v>
      </c>
      <c r="D175" s="55">
        <v>1053787001</v>
      </c>
      <c r="E175" s="55" t="s">
        <v>363</v>
      </c>
      <c r="F175" s="55" t="s">
        <v>844</v>
      </c>
      <c r="G175" s="56">
        <v>64420</v>
      </c>
      <c r="H175" s="57">
        <v>41993</v>
      </c>
      <c r="I175" s="58" t="s">
        <v>1880</v>
      </c>
      <c r="J175" s="58" t="s">
        <v>1629</v>
      </c>
      <c r="K175" s="58" t="s">
        <v>1735</v>
      </c>
      <c r="L175" s="58" t="s">
        <v>1912</v>
      </c>
      <c r="M175" s="58" t="s">
        <v>1443</v>
      </c>
      <c r="N175"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6" spans="1:14" x14ac:dyDescent="0.2">
      <c r="A176" s="54">
        <v>108332086</v>
      </c>
      <c r="B176" s="55" t="s">
        <v>32</v>
      </c>
      <c r="C176" s="55" t="s">
        <v>66</v>
      </c>
      <c r="D176" s="55">
        <v>27953119</v>
      </c>
      <c r="E176" s="55" t="s">
        <v>152</v>
      </c>
      <c r="F176" s="55" t="s">
        <v>844</v>
      </c>
      <c r="G176" s="56">
        <v>6160</v>
      </c>
      <c r="H176" s="57">
        <v>42002</v>
      </c>
      <c r="I176" s="58" t="s">
        <v>1881</v>
      </c>
      <c r="J176" s="58" t="s">
        <v>1629</v>
      </c>
      <c r="K176" s="58" t="s">
        <v>1735</v>
      </c>
      <c r="L176" s="58" t="s">
        <v>1912</v>
      </c>
      <c r="M176" s="58" t="s">
        <v>1443</v>
      </c>
      <c r="N176"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7" spans="1:14" x14ac:dyDescent="0.2">
      <c r="A177" s="54">
        <v>109246184</v>
      </c>
      <c r="B177" s="55" t="s">
        <v>32</v>
      </c>
      <c r="C177" s="55" t="s">
        <v>66</v>
      </c>
      <c r="D177" s="55">
        <v>46455232</v>
      </c>
      <c r="E177" s="55" t="s">
        <v>373</v>
      </c>
      <c r="F177" s="55" t="s">
        <v>844</v>
      </c>
      <c r="G177" s="56">
        <v>29380</v>
      </c>
      <c r="H177" s="57">
        <v>41669</v>
      </c>
      <c r="I177" s="58" t="s">
        <v>1882</v>
      </c>
      <c r="J177" s="58" t="s">
        <v>1629</v>
      </c>
      <c r="K177" s="58" t="s">
        <v>1735</v>
      </c>
      <c r="L177" s="58" t="s">
        <v>1912</v>
      </c>
      <c r="M177" s="58" t="s">
        <v>1443</v>
      </c>
      <c r="N177"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8" spans="1:14" x14ac:dyDescent="0.2">
      <c r="A178" s="54">
        <v>108939445</v>
      </c>
      <c r="B178" s="55" t="s">
        <v>53</v>
      </c>
      <c r="C178" s="55" t="s">
        <v>66</v>
      </c>
      <c r="D178" s="55">
        <v>27953119</v>
      </c>
      <c r="E178" s="55" t="s">
        <v>152</v>
      </c>
      <c r="F178" s="55" t="s">
        <v>844</v>
      </c>
      <c r="G178" s="56">
        <v>6160</v>
      </c>
      <c r="H178" s="57">
        <v>42027</v>
      </c>
      <c r="I178" s="58" t="s">
        <v>1883</v>
      </c>
      <c r="J178" s="58" t="s">
        <v>1629</v>
      </c>
      <c r="K178" s="58" t="s">
        <v>1735</v>
      </c>
      <c r="L178" s="58" t="s">
        <v>1912</v>
      </c>
      <c r="M178" s="58" t="s">
        <v>1443</v>
      </c>
      <c r="N178"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79" spans="1:14" x14ac:dyDescent="0.2">
      <c r="A179" s="54">
        <v>25671182</v>
      </c>
      <c r="B179" s="55" t="s">
        <v>53</v>
      </c>
      <c r="C179" s="55" t="s">
        <v>66</v>
      </c>
      <c r="D179" s="55">
        <v>27925216</v>
      </c>
      <c r="E179" s="55" t="s">
        <v>393</v>
      </c>
      <c r="F179" s="55" t="s">
        <v>844</v>
      </c>
      <c r="G179" s="56">
        <v>4320</v>
      </c>
      <c r="H179" s="57">
        <v>41271</v>
      </c>
      <c r="I179" s="58" t="s">
        <v>1884</v>
      </c>
      <c r="J179" s="58" t="s">
        <v>1629</v>
      </c>
      <c r="K179" s="58" t="s">
        <v>1747</v>
      </c>
      <c r="L179" s="58" t="s">
        <v>1912</v>
      </c>
      <c r="M179" s="58" t="s">
        <v>1443</v>
      </c>
      <c r="N179"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0" spans="1:14" x14ac:dyDescent="0.2">
      <c r="A180" s="54">
        <v>25759133</v>
      </c>
      <c r="B180" s="55" t="s">
        <v>53</v>
      </c>
      <c r="C180" s="55" t="s">
        <v>66</v>
      </c>
      <c r="D180" s="55">
        <v>27925216</v>
      </c>
      <c r="E180" s="55" t="s">
        <v>393</v>
      </c>
      <c r="F180" s="55" t="s">
        <v>844</v>
      </c>
      <c r="G180" s="56">
        <v>4320</v>
      </c>
      <c r="H180" s="57">
        <v>41310</v>
      </c>
      <c r="I180" s="58" t="s">
        <v>1885</v>
      </c>
      <c r="J180" s="58" t="s">
        <v>1629</v>
      </c>
      <c r="K180" s="58" t="s">
        <v>1747</v>
      </c>
      <c r="L180" s="58" t="s">
        <v>1912</v>
      </c>
      <c r="M180" s="58" t="s">
        <v>1443</v>
      </c>
      <c r="N180"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1" spans="1:14" x14ac:dyDescent="0.2">
      <c r="A181" s="54">
        <v>25924727</v>
      </c>
      <c r="B181" s="55" t="s">
        <v>32</v>
      </c>
      <c r="C181" s="55" t="s">
        <v>66</v>
      </c>
      <c r="D181" s="55">
        <v>3045883</v>
      </c>
      <c r="E181" s="55" t="s">
        <v>409</v>
      </c>
      <c r="F181" s="55" t="s">
        <v>844</v>
      </c>
      <c r="G181" s="56">
        <v>2020</v>
      </c>
      <c r="H181" s="57">
        <v>41391</v>
      </c>
      <c r="I181" s="58" t="s">
        <v>1886</v>
      </c>
      <c r="J181" s="58" t="s">
        <v>1629</v>
      </c>
      <c r="K181" s="58" t="s">
        <v>1748</v>
      </c>
      <c r="L181" s="58" t="s">
        <v>1912</v>
      </c>
      <c r="M181" s="58" t="s">
        <v>1443</v>
      </c>
      <c r="N181"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2" spans="1:14" x14ac:dyDescent="0.2">
      <c r="A182" s="54">
        <v>26231613</v>
      </c>
      <c r="B182" s="55" t="s">
        <v>53</v>
      </c>
      <c r="C182" s="55" t="s">
        <v>66</v>
      </c>
      <c r="D182" s="55">
        <v>19449300</v>
      </c>
      <c r="E182" s="55" t="s">
        <v>430</v>
      </c>
      <c r="F182" s="55" t="s">
        <v>844</v>
      </c>
      <c r="G182" s="56">
        <v>4320</v>
      </c>
      <c r="H182" s="57">
        <v>41520</v>
      </c>
      <c r="I182" s="58" t="s">
        <v>1887</v>
      </c>
      <c r="J182" s="58" t="s">
        <v>1629</v>
      </c>
      <c r="K182" s="58" t="s">
        <v>1750</v>
      </c>
      <c r="L182" s="58" t="s">
        <v>1912</v>
      </c>
      <c r="M182" s="58" t="s">
        <v>1443</v>
      </c>
      <c r="N182"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3" spans="1:14" x14ac:dyDescent="0.2">
      <c r="A183" s="54">
        <v>107674760</v>
      </c>
      <c r="B183" s="55" t="s">
        <v>53</v>
      </c>
      <c r="C183" s="55" t="s">
        <v>66</v>
      </c>
      <c r="D183" s="55">
        <v>43209752</v>
      </c>
      <c r="E183" s="55" t="s">
        <v>437</v>
      </c>
      <c r="F183" s="55" t="s">
        <v>844</v>
      </c>
      <c r="G183" s="56">
        <v>64800</v>
      </c>
      <c r="H183" s="57">
        <v>41958</v>
      </c>
      <c r="I183" s="58" t="s">
        <v>1888</v>
      </c>
      <c r="J183" s="58" t="s">
        <v>1629</v>
      </c>
      <c r="K183" s="58" t="s">
        <v>1735</v>
      </c>
      <c r="L183" s="58" t="s">
        <v>1912</v>
      </c>
      <c r="M183" s="58" t="s">
        <v>1443</v>
      </c>
      <c r="N183"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4" spans="1:14" x14ac:dyDescent="0.2">
      <c r="A184" s="54">
        <v>107739661</v>
      </c>
      <c r="B184" s="55" t="s">
        <v>32</v>
      </c>
      <c r="C184" s="55" t="s">
        <v>66</v>
      </c>
      <c r="D184" s="55">
        <v>71316964</v>
      </c>
      <c r="E184" s="55" t="s">
        <v>162</v>
      </c>
      <c r="F184" s="55" t="s">
        <v>844</v>
      </c>
      <c r="G184" s="56">
        <v>43200</v>
      </c>
      <c r="H184" s="57">
        <v>41964</v>
      </c>
      <c r="I184" s="58" t="s">
        <v>1889</v>
      </c>
      <c r="J184" s="58" t="s">
        <v>1629</v>
      </c>
      <c r="K184" s="58" t="s">
        <v>1735</v>
      </c>
      <c r="L184" s="58" t="s">
        <v>1912</v>
      </c>
      <c r="M184" s="58" t="s">
        <v>1443</v>
      </c>
      <c r="N184"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5" spans="1:14" x14ac:dyDescent="0.2">
      <c r="A185" s="54">
        <v>110676820</v>
      </c>
      <c r="B185" s="55" t="s">
        <v>32</v>
      </c>
      <c r="C185" s="55" t="s">
        <v>66</v>
      </c>
      <c r="D185" s="55">
        <v>1019070086</v>
      </c>
      <c r="E185" s="55" t="s">
        <v>1032</v>
      </c>
      <c r="F185" s="55" t="s">
        <v>844</v>
      </c>
      <c r="G185" s="56">
        <v>54000</v>
      </c>
      <c r="H185" s="57">
        <v>41965</v>
      </c>
      <c r="I185" s="58" t="s">
        <v>1890</v>
      </c>
      <c r="J185" s="58" t="s">
        <v>1629</v>
      </c>
      <c r="K185" s="58" t="s">
        <v>1773</v>
      </c>
      <c r="L185" s="58" t="s">
        <v>1912</v>
      </c>
      <c r="M185" s="58" t="s">
        <v>1443</v>
      </c>
      <c r="N185"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6" spans="1:14" x14ac:dyDescent="0.2">
      <c r="A186" s="54">
        <v>110676983</v>
      </c>
      <c r="B186" s="55" t="s">
        <v>32</v>
      </c>
      <c r="C186" s="55" t="s">
        <v>66</v>
      </c>
      <c r="D186" s="55">
        <v>5466755</v>
      </c>
      <c r="E186" s="55" t="s">
        <v>1039</v>
      </c>
      <c r="F186" s="55" t="s">
        <v>844</v>
      </c>
      <c r="G186" s="56">
        <v>6160</v>
      </c>
      <c r="H186" s="57">
        <v>41999</v>
      </c>
      <c r="I186" s="58" t="s">
        <v>1891</v>
      </c>
      <c r="J186" s="58" t="s">
        <v>1629</v>
      </c>
      <c r="K186" s="58" t="s">
        <v>1774</v>
      </c>
      <c r="L186" s="58" t="s">
        <v>1912</v>
      </c>
      <c r="M186" s="58" t="s">
        <v>1443</v>
      </c>
      <c r="N186"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7" spans="1:14" x14ac:dyDescent="0.2">
      <c r="A187" s="54">
        <v>111329418</v>
      </c>
      <c r="B187" s="55" t="s">
        <v>32</v>
      </c>
      <c r="C187" s="55" t="s">
        <v>66</v>
      </c>
      <c r="D187" s="55">
        <v>72130163</v>
      </c>
      <c r="E187" s="55" t="s">
        <v>987</v>
      </c>
      <c r="F187" s="55" t="s">
        <v>844</v>
      </c>
      <c r="G187" s="56">
        <v>30800</v>
      </c>
      <c r="H187" s="57">
        <v>42055</v>
      </c>
      <c r="I187" s="58" t="s">
        <v>1892</v>
      </c>
      <c r="J187" s="58" t="s">
        <v>1629</v>
      </c>
      <c r="K187" s="58" t="s">
        <v>1769</v>
      </c>
      <c r="L187" s="58" t="s">
        <v>1912</v>
      </c>
      <c r="M187" s="58" t="s">
        <v>1443</v>
      </c>
      <c r="N187"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8" spans="1:14" x14ac:dyDescent="0.2">
      <c r="A188" s="54">
        <v>103264321</v>
      </c>
      <c r="B188" s="55" t="s">
        <v>32</v>
      </c>
      <c r="C188" s="55" t="s">
        <v>66</v>
      </c>
      <c r="D188" s="55">
        <v>41452440</v>
      </c>
      <c r="E188" s="55" t="s">
        <v>1051</v>
      </c>
      <c r="F188" s="55" t="s">
        <v>844</v>
      </c>
      <c r="G188" s="56">
        <v>19200</v>
      </c>
      <c r="H188" s="57">
        <v>41674</v>
      </c>
      <c r="I188" s="58" t="s">
        <v>1893</v>
      </c>
      <c r="J188" s="58" t="s">
        <v>1629</v>
      </c>
      <c r="K188" s="58" t="s">
        <v>1735</v>
      </c>
      <c r="L188" s="58" t="s">
        <v>1912</v>
      </c>
      <c r="M188" s="58" t="s">
        <v>1443</v>
      </c>
      <c r="N188"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89" spans="1:14" x14ac:dyDescent="0.2">
      <c r="A189" s="54">
        <v>103485484</v>
      </c>
      <c r="B189" s="55" t="s">
        <v>32</v>
      </c>
      <c r="C189" s="55" t="s">
        <v>66</v>
      </c>
      <c r="D189" s="55">
        <v>17146751</v>
      </c>
      <c r="E189" s="55" t="s">
        <v>1058</v>
      </c>
      <c r="F189" s="55" t="s">
        <v>844</v>
      </c>
      <c r="G189" s="56">
        <v>8640</v>
      </c>
      <c r="H189" s="57">
        <v>41724</v>
      </c>
      <c r="I189" s="58" t="s">
        <v>1894</v>
      </c>
      <c r="J189" s="58" t="s">
        <v>1629</v>
      </c>
      <c r="K189" s="58" t="s">
        <v>1735</v>
      </c>
      <c r="L189" s="58" t="s">
        <v>1912</v>
      </c>
      <c r="M189" s="58" t="s">
        <v>1443</v>
      </c>
      <c r="N189"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0" spans="1:14" x14ac:dyDescent="0.2">
      <c r="A190" s="54">
        <v>101274635</v>
      </c>
      <c r="B190" s="55" t="s">
        <v>32</v>
      </c>
      <c r="C190" s="55" t="s">
        <v>66</v>
      </c>
      <c r="D190" s="55">
        <v>20134904</v>
      </c>
      <c r="E190" s="55" t="s">
        <v>1064</v>
      </c>
      <c r="F190" s="55" t="s">
        <v>844</v>
      </c>
      <c r="G190" s="56">
        <v>4320</v>
      </c>
      <c r="H190" s="57">
        <v>41446</v>
      </c>
      <c r="I190" s="58" t="s">
        <v>1895</v>
      </c>
      <c r="J190" s="58" t="s">
        <v>1629</v>
      </c>
      <c r="K190" s="58" t="s">
        <v>1735</v>
      </c>
      <c r="L190" s="58" t="s">
        <v>1912</v>
      </c>
      <c r="M190" s="58" t="s">
        <v>1443</v>
      </c>
      <c r="N190"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1" spans="1:14" x14ac:dyDescent="0.2">
      <c r="A191" s="54">
        <v>101561969</v>
      </c>
      <c r="B191" s="55" t="s">
        <v>32</v>
      </c>
      <c r="C191" s="55" t="s">
        <v>66</v>
      </c>
      <c r="D191" s="55">
        <v>2938593</v>
      </c>
      <c r="E191" s="55" t="s">
        <v>1071</v>
      </c>
      <c r="F191" s="55" t="s">
        <v>844</v>
      </c>
      <c r="G191" s="56">
        <v>4320</v>
      </c>
      <c r="H191" s="57">
        <v>41643</v>
      </c>
      <c r="I191" s="58" t="s">
        <v>1896</v>
      </c>
      <c r="J191" s="58" t="s">
        <v>1629</v>
      </c>
      <c r="K191" s="58" t="s">
        <v>1735</v>
      </c>
      <c r="L191" s="58" t="s">
        <v>1912</v>
      </c>
      <c r="M191" s="58" t="s">
        <v>1443</v>
      </c>
      <c r="N191"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2" spans="1:14" x14ac:dyDescent="0.2">
      <c r="A192" s="54">
        <v>104563984</v>
      </c>
      <c r="B192" s="55" t="s">
        <v>53</v>
      </c>
      <c r="C192" s="55" t="s">
        <v>66</v>
      </c>
      <c r="D192" s="55">
        <v>19345205</v>
      </c>
      <c r="E192" s="55" t="s">
        <v>222</v>
      </c>
      <c r="F192" s="55" t="s">
        <v>844</v>
      </c>
      <c r="G192" s="56">
        <v>17280</v>
      </c>
      <c r="H192" s="57">
        <v>41748</v>
      </c>
      <c r="I192" s="58" t="s">
        <v>1897</v>
      </c>
      <c r="J192" s="58" t="s">
        <v>1629</v>
      </c>
      <c r="K192" s="58" t="s">
        <v>1775</v>
      </c>
      <c r="L192" s="58" t="s">
        <v>1912</v>
      </c>
      <c r="M192" s="58" t="s">
        <v>1443</v>
      </c>
      <c r="N192"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3" spans="1:14" x14ac:dyDescent="0.2">
      <c r="A193" s="54">
        <v>104227089</v>
      </c>
      <c r="B193" s="55" t="s">
        <v>32</v>
      </c>
      <c r="C193" s="55" t="s">
        <v>66</v>
      </c>
      <c r="D193" s="55">
        <v>41452440</v>
      </c>
      <c r="E193" s="55" t="s">
        <v>1051</v>
      </c>
      <c r="F193" s="55" t="s">
        <v>844</v>
      </c>
      <c r="G193" s="56">
        <v>21600</v>
      </c>
      <c r="H193" s="57">
        <v>41787</v>
      </c>
      <c r="I193" s="58" t="s">
        <v>1898</v>
      </c>
      <c r="J193" s="58" t="s">
        <v>1629</v>
      </c>
      <c r="K193" s="58" t="s">
        <v>1735</v>
      </c>
      <c r="L193" s="58" t="s">
        <v>1912</v>
      </c>
      <c r="M193" s="58" t="s">
        <v>1443</v>
      </c>
      <c r="N193"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4" spans="1:14" x14ac:dyDescent="0.2">
      <c r="A194" s="54">
        <v>104585839</v>
      </c>
      <c r="B194" s="55" t="s">
        <v>32</v>
      </c>
      <c r="C194" s="55" t="s">
        <v>66</v>
      </c>
      <c r="D194" s="55">
        <v>20204082</v>
      </c>
      <c r="E194" s="55" t="s">
        <v>1084</v>
      </c>
      <c r="F194" s="55" t="s">
        <v>844</v>
      </c>
      <c r="G194" s="56">
        <v>8180</v>
      </c>
      <c r="H194" s="57">
        <v>41368</v>
      </c>
      <c r="I194" s="58" t="s">
        <v>1899</v>
      </c>
      <c r="J194" s="58" t="s">
        <v>1629</v>
      </c>
      <c r="K194" s="58" t="s">
        <v>1735</v>
      </c>
      <c r="L194" s="58" t="s">
        <v>1913</v>
      </c>
      <c r="M194" s="58" t="s">
        <v>1443</v>
      </c>
      <c r="N194"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5" spans="1:14" x14ac:dyDescent="0.2">
      <c r="A195" s="54">
        <v>104585840</v>
      </c>
      <c r="B195" s="55" t="s">
        <v>32</v>
      </c>
      <c r="C195" s="55" t="s">
        <v>66</v>
      </c>
      <c r="D195" s="55">
        <v>20204082</v>
      </c>
      <c r="E195" s="55" t="s">
        <v>1084</v>
      </c>
      <c r="F195" s="55" t="s">
        <v>844</v>
      </c>
      <c r="G195" s="56">
        <v>17280</v>
      </c>
      <c r="H195" s="57">
        <v>41423</v>
      </c>
      <c r="I195" s="58" t="s">
        <v>1900</v>
      </c>
      <c r="J195" s="58" t="s">
        <v>1629</v>
      </c>
      <c r="K195" s="58" t="s">
        <v>1735</v>
      </c>
      <c r="L195" s="58" t="s">
        <v>1913</v>
      </c>
      <c r="M195" s="58" t="s">
        <v>1443</v>
      </c>
      <c r="N195" t="str">
        <f t="shared" si="2"/>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6" spans="1:14" x14ac:dyDescent="0.2">
      <c r="A196" s="54">
        <v>101848665</v>
      </c>
      <c r="B196" s="55" t="s">
        <v>32</v>
      </c>
      <c r="C196" s="55" t="s">
        <v>49</v>
      </c>
      <c r="D196" s="55">
        <v>11202047</v>
      </c>
      <c r="E196" s="55" t="s">
        <v>1093</v>
      </c>
      <c r="F196" s="55" t="s">
        <v>844</v>
      </c>
      <c r="G196" s="56">
        <v>43200</v>
      </c>
      <c r="H196" s="57">
        <v>41541</v>
      </c>
      <c r="I196" s="58" t="s">
        <v>1901</v>
      </c>
      <c r="J196" s="58" t="s">
        <v>1629</v>
      </c>
      <c r="K196" s="58" t="s">
        <v>1735</v>
      </c>
      <c r="L196" s="58" t="s">
        <v>1912</v>
      </c>
      <c r="M196" s="58" t="s">
        <v>1443</v>
      </c>
      <c r="N196" t="str">
        <f t="shared" ref="N196:N216" si="3">+UPPER(J196)</f>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7" spans="1:14" x14ac:dyDescent="0.2">
      <c r="A197" s="54">
        <v>102795275</v>
      </c>
      <c r="B197" s="55" t="s">
        <v>32</v>
      </c>
      <c r="C197" s="55" t="s">
        <v>66</v>
      </c>
      <c r="D197" s="55">
        <v>39153212</v>
      </c>
      <c r="E197" s="55" t="s">
        <v>1100</v>
      </c>
      <c r="F197" s="55" t="s">
        <v>844</v>
      </c>
      <c r="G197" s="56">
        <v>43200</v>
      </c>
      <c r="H197" s="57">
        <v>41657</v>
      </c>
      <c r="I197" s="58" t="s">
        <v>1902</v>
      </c>
      <c r="J197" s="58" t="s">
        <v>1629</v>
      </c>
      <c r="K197" s="58" t="s">
        <v>1735</v>
      </c>
      <c r="L197" s="58" t="s">
        <v>1912</v>
      </c>
      <c r="M197" s="58" t="s">
        <v>1443</v>
      </c>
      <c r="N197"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8" spans="1:14" x14ac:dyDescent="0.2">
      <c r="A198" s="54">
        <v>103658742</v>
      </c>
      <c r="B198" s="55" t="s">
        <v>53</v>
      </c>
      <c r="C198" s="55" t="s">
        <v>49</v>
      </c>
      <c r="D198" s="55">
        <v>1000470212</v>
      </c>
      <c r="E198" s="55" t="s">
        <v>134</v>
      </c>
      <c r="F198" s="55" t="s">
        <v>844</v>
      </c>
      <c r="G198" s="56">
        <v>47520</v>
      </c>
      <c r="H198" s="57">
        <v>41733</v>
      </c>
      <c r="I198" s="58" t="s">
        <v>1789</v>
      </c>
      <c r="J198" s="58" t="s">
        <v>1629</v>
      </c>
      <c r="K198" s="58" t="s">
        <v>1738</v>
      </c>
      <c r="L198" s="58" t="s">
        <v>1915</v>
      </c>
      <c r="M198" s="58" t="s">
        <v>1444</v>
      </c>
      <c r="N198"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199" spans="1:14" x14ac:dyDescent="0.2">
      <c r="A199" s="54">
        <v>103659045</v>
      </c>
      <c r="B199" s="55" t="s">
        <v>32</v>
      </c>
      <c r="C199" s="55" t="s">
        <v>66</v>
      </c>
      <c r="D199" s="55">
        <v>79982675</v>
      </c>
      <c r="E199" s="55" t="s">
        <v>1112</v>
      </c>
      <c r="F199" s="55" t="s">
        <v>844</v>
      </c>
      <c r="G199" s="56">
        <v>21600</v>
      </c>
      <c r="H199" s="57">
        <v>41744</v>
      </c>
      <c r="I199" s="58" t="s">
        <v>1903</v>
      </c>
      <c r="J199" s="58" t="s">
        <v>1629</v>
      </c>
      <c r="K199" s="58" t="s">
        <v>1776</v>
      </c>
      <c r="L199" s="58" t="s">
        <v>1912</v>
      </c>
      <c r="M199" s="58" t="s">
        <v>1443</v>
      </c>
      <c r="N199"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0" spans="1:14" x14ac:dyDescent="0.2">
      <c r="A200" s="54">
        <v>105804354</v>
      </c>
      <c r="B200" s="55" t="s">
        <v>32</v>
      </c>
      <c r="C200" s="55" t="s">
        <v>66</v>
      </c>
      <c r="D200" s="55">
        <v>41498720</v>
      </c>
      <c r="E200" s="55" t="s">
        <v>1119</v>
      </c>
      <c r="F200" s="55" t="s">
        <v>844</v>
      </c>
      <c r="G200" s="56">
        <v>51840</v>
      </c>
      <c r="H200" s="57">
        <v>41320</v>
      </c>
      <c r="I200" s="58" t="s">
        <v>1904</v>
      </c>
      <c r="J200" s="58" t="s">
        <v>1629</v>
      </c>
      <c r="K200" s="58" t="s">
        <v>1735</v>
      </c>
      <c r="L200" s="58" t="s">
        <v>1917</v>
      </c>
      <c r="M200" s="58" t="s">
        <v>1443</v>
      </c>
      <c r="N200"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1" spans="1:14" x14ac:dyDescent="0.2">
      <c r="A201" s="54">
        <v>108577206</v>
      </c>
      <c r="B201" s="55" t="s">
        <v>53</v>
      </c>
      <c r="C201" s="55" t="s">
        <v>49</v>
      </c>
      <c r="D201" s="55">
        <v>1000470212</v>
      </c>
      <c r="E201" s="55" t="s">
        <v>1125</v>
      </c>
      <c r="F201" s="55" t="s">
        <v>844</v>
      </c>
      <c r="G201" s="56">
        <v>75600</v>
      </c>
      <c r="H201" s="57">
        <v>41951</v>
      </c>
      <c r="I201" s="58" t="s">
        <v>1789</v>
      </c>
      <c r="J201" s="58" t="s">
        <v>1629</v>
      </c>
      <c r="K201" s="58" t="s">
        <v>1777</v>
      </c>
      <c r="L201" s="58" t="s">
        <v>1915</v>
      </c>
      <c r="M201" s="58" t="s">
        <v>1444</v>
      </c>
      <c r="N201"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2" spans="1:14" x14ac:dyDescent="0.2">
      <c r="A202" s="54">
        <v>108530714</v>
      </c>
      <c r="B202" s="55" t="s">
        <v>32</v>
      </c>
      <c r="C202" s="55" t="s">
        <v>66</v>
      </c>
      <c r="D202" s="55">
        <v>52199722</v>
      </c>
      <c r="E202" s="55" t="s">
        <v>689</v>
      </c>
      <c r="F202" s="55" t="s">
        <v>844</v>
      </c>
      <c r="G202" s="56">
        <v>93016</v>
      </c>
      <c r="H202" s="57">
        <v>42013</v>
      </c>
      <c r="I202" s="58" t="s">
        <v>1905</v>
      </c>
      <c r="J202" s="58" t="s">
        <v>1629</v>
      </c>
      <c r="K202" s="58" t="s">
        <v>1735</v>
      </c>
      <c r="L202" s="58" t="s">
        <v>1917</v>
      </c>
      <c r="M202" s="58" t="s">
        <v>1443</v>
      </c>
      <c r="N202"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3" spans="1:14" x14ac:dyDescent="0.2">
      <c r="A203" s="54">
        <v>105588652</v>
      </c>
      <c r="B203" s="55" t="s">
        <v>53</v>
      </c>
      <c r="C203" s="55" t="s">
        <v>66</v>
      </c>
      <c r="D203" s="55">
        <v>17158734</v>
      </c>
      <c r="E203" s="55" t="s">
        <v>1137</v>
      </c>
      <c r="F203" s="55" t="s">
        <v>1132</v>
      </c>
      <c r="G203" s="56">
        <v>10800</v>
      </c>
      <c r="H203" s="57">
        <v>41900</v>
      </c>
      <c r="I203" s="58" t="s">
        <v>1906</v>
      </c>
      <c r="J203" s="58" t="s">
        <v>1629</v>
      </c>
      <c r="K203" s="58" t="s">
        <v>1735</v>
      </c>
      <c r="L203" s="58" t="s">
        <v>1912</v>
      </c>
      <c r="M203" s="58" t="s">
        <v>1443</v>
      </c>
      <c r="N203"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4" spans="1:14" x14ac:dyDescent="0.2">
      <c r="A204" s="54">
        <v>103187079</v>
      </c>
      <c r="B204" s="55" t="s">
        <v>32</v>
      </c>
      <c r="C204" s="55" t="s">
        <v>66</v>
      </c>
      <c r="D204" s="55">
        <v>79363054</v>
      </c>
      <c r="E204" s="55" t="s">
        <v>1144</v>
      </c>
      <c r="F204" s="55" t="s">
        <v>1132</v>
      </c>
      <c r="G204" s="56">
        <v>21600</v>
      </c>
      <c r="H204" s="57">
        <v>41451</v>
      </c>
      <c r="I204" s="58" t="s">
        <v>1907</v>
      </c>
      <c r="J204" s="58" t="s">
        <v>1629</v>
      </c>
      <c r="K204" s="58" t="s">
        <v>1735</v>
      </c>
      <c r="L204" s="58" t="s">
        <v>1912</v>
      </c>
      <c r="M204" s="58" t="s">
        <v>1443</v>
      </c>
      <c r="N204"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5" spans="1:14" x14ac:dyDescent="0.2">
      <c r="A205" s="54">
        <v>100871125</v>
      </c>
      <c r="B205" s="55" t="s">
        <v>32</v>
      </c>
      <c r="C205" s="55" t="s">
        <v>66</v>
      </c>
      <c r="D205" s="55">
        <v>1018410206</v>
      </c>
      <c r="E205" s="55" t="s">
        <v>479</v>
      </c>
      <c r="F205" s="55" t="s">
        <v>1132</v>
      </c>
      <c r="G205" s="56">
        <v>12960</v>
      </c>
      <c r="H205" s="57">
        <v>41638</v>
      </c>
      <c r="I205" s="58" t="s">
        <v>1908</v>
      </c>
      <c r="J205" s="58" t="s">
        <v>1629</v>
      </c>
      <c r="K205" s="58" t="s">
        <v>1752</v>
      </c>
      <c r="L205" s="58" t="s">
        <v>1912</v>
      </c>
      <c r="M205" s="58" t="s">
        <v>1443</v>
      </c>
      <c r="N205"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6" spans="1:14" x14ac:dyDescent="0.2">
      <c r="A206" s="54">
        <v>103820306</v>
      </c>
      <c r="B206" s="55" t="s">
        <v>32</v>
      </c>
      <c r="C206" s="55" t="s">
        <v>49</v>
      </c>
      <c r="D206" s="55">
        <v>96090227189</v>
      </c>
      <c r="E206" s="55" t="s">
        <v>1150</v>
      </c>
      <c r="F206" s="55" t="s">
        <v>1147</v>
      </c>
      <c r="G206" s="56">
        <v>21600</v>
      </c>
      <c r="H206" s="57">
        <v>41626</v>
      </c>
      <c r="I206" s="58" t="s">
        <v>1789</v>
      </c>
      <c r="J206" s="58" t="s">
        <v>1629</v>
      </c>
      <c r="K206" s="58" t="s">
        <v>1781</v>
      </c>
      <c r="L206" s="58" t="s">
        <v>1915</v>
      </c>
      <c r="M206" s="58" t="s">
        <v>1444</v>
      </c>
      <c r="N206"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7" spans="1:14" x14ac:dyDescent="0.2">
      <c r="A207" s="54">
        <v>105588652</v>
      </c>
      <c r="B207" s="55" t="s">
        <v>32</v>
      </c>
      <c r="C207" s="55" t="s">
        <v>66</v>
      </c>
      <c r="D207" s="55">
        <v>17158734</v>
      </c>
      <c r="E207" s="55" t="s">
        <v>1137</v>
      </c>
      <c r="F207" s="55" t="s">
        <v>1147</v>
      </c>
      <c r="G207" s="56">
        <v>10800</v>
      </c>
      <c r="H207" s="57">
        <v>41900</v>
      </c>
      <c r="I207" s="58" t="s">
        <v>1909</v>
      </c>
      <c r="J207" s="58" t="s">
        <v>1629</v>
      </c>
      <c r="K207" s="58" t="s">
        <v>1735</v>
      </c>
      <c r="L207" s="58" t="s">
        <v>1912</v>
      </c>
      <c r="M207" s="58" t="s">
        <v>1443</v>
      </c>
      <c r="N207"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8" spans="1:14" x14ac:dyDescent="0.2">
      <c r="A208" s="54">
        <v>100094357</v>
      </c>
      <c r="B208" s="55" t="s">
        <v>32</v>
      </c>
      <c r="C208" s="55" t="s">
        <v>49</v>
      </c>
      <c r="D208" s="55">
        <v>1003378735</v>
      </c>
      <c r="E208" s="55" t="s">
        <v>1158</v>
      </c>
      <c r="F208" s="55" t="s">
        <v>1147</v>
      </c>
      <c r="G208" s="56">
        <v>43200</v>
      </c>
      <c r="H208" s="57">
        <v>41545</v>
      </c>
      <c r="I208" s="58" t="s">
        <v>1910</v>
      </c>
      <c r="J208" s="58" t="s">
        <v>1629</v>
      </c>
      <c r="K208" s="58" t="s">
        <v>1735</v>
      </c>
      <c r="L208" s="58" t="s">
        <v>1912</v>
      </c>
      <c r="M208" s="58" t="s">
        <v>1443</v>
      </c>
      <c r="N208"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09" spans="1:14" x14ac:dyDescent="0.2">
      <c r="A209" s="54">
        <v>103188068</v>
      </c>
      <c r="B209" s="55" t="s">
        <v>32</v>
      </c>
      <c r="C209" s="55" t="s">
        <v>66</v>
      </c>
      <c r="D209" s="55">
        <v>79420242</v>
      </c>
      <c r="E209" s="55" t="s">
        <v>1164</v>
      </c>
      <c r="F209" s="55" t="s">
        <v>1147</v>
      </c>
      <c r="G209" s="56">
        <v>43200</v>
      </c>
      <c r="H209" s="57">
        <v>41507</v>
      </c>
      <c r="I209" s="58" t="s">
        <v>1789</v>
      </c>
      <c r="J209" s="58" t="s">
        <v>1629</v>
      </c>
      <c r="K209" s="58" t="s">
        <v>1781</v>
      </c>
      <c r="L209" s="58" t="s">
        <v>1915</v>
      </c>
      <c r="M209" s="58" t="s">
        <v>1444</v>
      </c>
      <c r="N209"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10" spans="1:14" x14ac:dyDescent="0.2">
      <c r="A210" s="54">
        <v>109110647</v>
      </c>
      <c r="B210" s="55" t="s">
        <v>32</v>
      </c>
      <c r="C210" s="55" t="s">
        <v>66</v>
      </c>
      <c r="D210" s="55">
        <v>1191956</v>
      </c>
      <c r="E210" s="55" t="s">
        <v>1170</v>
      </c>
      <c r="F210" s="55" t="s">
        <v>1167</v>
      </c>
      <c r="G210" s="56">
        <v>9200</v>
      </c>
      <c r="H210" s="57">
        <v>42025</v>
      </c>
      <c r="I210" s="58" t="s">
        <v>1789</v>
      </c>
      <c r="J210" s="58" t="s">
        <v>1629</v>
      </c>
      <c r="K210" s="58" t="s">
        <v>1781</v>
      </c>
      <c r="L210" s="58" t="s">
        <v>1915</v>
      </c>
      <c r="M210" s="58" t="s">
        <v>1444</v>
      </c>
      <c r="N210"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11" spans="1:14" x14ac:dyDescent="0.2">
      <c r="A211" s="54">
        <v>102606910</v>
      </c>
      <c r="B211" s="55" t="s">
        <v>32</v>
      </c>
      <c r="C211" s="55" t="s">
        <v>66</v>
      </c>
      <c r="D211" s="55">
        <v>20053037</v>
      </c>
      <c r="E211" s="55" t="s">
        <v>1177</v>
      </c>
      <c r="F211" s="55" t="s">
        <v>1173</v>
      </c>
      <c r="G211" s="56">
        <v>17280</v>
      </c>
      <c r="H211" s="57">
        <v>41684</v>
      </c>
      <c r="I211" s="58" t="s">
        <v>1911</v>
      </c>
      <c r="J211" s="58" t="s">
        <v>1629</v>
      </c>
      <c r="K211" s="58" t="s">
        <v>1735</v>
      </c>
      <c r="L211" s="58" t="s">
        <v>1912</v>
      </c>
      <c r="M211" s="58" t="s">
        <v>1443</v>
      </c>
      <c r="N211"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12" spans="1:14" x14ac:dyDescent="0.2">
      <c r="A212" s="54">
        <v>26176317</v>
      </c>
      <c r="B212" s="55" t="s">
        <v>32</v>
      </c>
      <c r="C212" s="55" t="s">
        <v>49</v>
      </c>
      <c r="D212" s="55">
        <v>98042370673</v>
      </c>
      <c r="E212" s="55" t="s">
        <v>1186</v>
      </c>
      <c r="F212" s="55" t="s">
        <v>1180</v>
      </c>
      <c r="G212" s="56">
        <v>43200</v>
      </c>
      <c r="H212" s="57">
        <v>41544</v>
      </c>
      <c r="I212" s="58" t="s">
        <v>1789</v>
      </c>
      <c r="J212" s="58" t="s">
        <v>1629</v>
      </c>
      <c r="K212" s="58" t="s">
        <v>1778</v>
      </c>
      <c r="L212" s="58" t="s">
        <v>1915</v>
      </c>
      <c r="M212" s="58" t="s">
        <v>1444</v>
      </c>
      <c r="N212"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13" spans="1:14" x14ac:dyDescent="0.2">
      <c r="A213" s="54">
        <v>105748210</v>
      </c>
      <c r="B213" s="55" t="s">
        <v>32</v>
      </c>
      <c r="C213" s="55" t="s">
        <v>49</v>
      </c>
      <c r="D213" s="55">
        <v>1000470212</v>
      </c>
      <c r="E213" s="55" t="s">
        <v>134</v>
      </c>
      <c r="F213" s="55" t="s">
        <v>1180</v>
      </c>
      <c r="G213" s="56">
        <v>43200</v>
      </c>
      <c r="H213" s="57">
        <v>41810</v>
      </c>
      <c r="I213" s="58" t="s">
        <v>1789</v>
      </c>
      <c r="J213" s="58" t="s">
        <v>1629</v>
      </c>
      <c r="K213" s="58" t="s">
        <v>1738</v>
      </c>
      <c r="L213" s="58" t="s">
        <v>1915</v>
      </c>
      <c r="M213" s="58" t="s">
        <v>1444</v>
      </c>
      <c r="N213"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14" spans="1:14" x14ac:dyDescent="0.2">
      <c r="A214" s="54">
        <v>105747952</v>
      </c>
      <c r="B214" s="55" t="s">
        <v>32</v>
      </c>
      <c r="C214" s="55" t="s">
        <v>66</v>
      </c>
      <c r="D214" s="55">
        <v>1140847235</v>
      </c>
      <c r="E214" s="55" t="s">
        <v>1194</v>
      </c>
      <c r="F214" s="55" t="s">
        <v>1180</v>
      </c>
      <c r="G214" s="56">
        <v>43200</v>
      </c>
      <c r="H214" s="57">
        <v>41652</v>
      </c>
      <c r="I214" s="58" t="s">
        <v>1789</v>
      </c>
      <c r="J214" s="58" t="s">
        <v>1629</v>
      </c>
      <c r="K214" s="58" t="s">
        <v>1779</v>
      </c>
      <c r="L214" s="58" t="s">
        <v>1915</v>
      </c>
      <c r="M214" s="58" t="s">
        <v>1444</v>
      </c>
      <c r="N214"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15" spans="1:14" x14ac:dyDescent="0.2">
      <c r="A215" s="54">
        <v>105111903</v>
      </c>
      <c r="B215" s="55" t="s">
        <v>53</v>
      </c>
      <c r="C215" s="55" t="s">
        <v>66</v>
      </c>
      <c r="D215" s="55">
        <v>17118752</v>
      </c>
      <c r="E215" s="55" t="s">
        <v>1205</v>
      </c>
      <c r="F215" s="55" t="s">
        <v>1197</v>
      </c>
      <c r="G215" s="56">
        <v>21600</v>
      </c>
      <c r="H215" s="57">
        <v>41751</v>
      </c>
      <c r="I215" s="58" t="s">
        <v>1789</v>
      </c>
      <c r="J215" s="58" t="s">
        <v>1629</v>
      </c>
      <c r="K215" s="58" t="s">
        <v>1780</v>
      </c>
      <c r="L215" s="58" t="s">
        <v>1915</v>
      </c>
      <c r="M215" s="58" t="s">
        <v>1444</v>
      </c>
      <c r="N215"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row r="216" spans="1:14" x14ac:dyDescent="0.2">
      <c r="A216" s="54">
        <v>104014115</v>
      </c>
      <c r="B216" s="55" t="s">
        <v>32</v>
      </c>
      <c r="C216" s="55" t="s">
        <v>49</v>
      </c>
      <c r="D216" s="55">
        <v>97091823857</v>
      </c>
      <c r="E216" s="55" t="s">
        <v>520</v>
      </c>
      <c r="F216" s="55" t="s">
        <v>1208</v>
      </c>
      <c r="G216" s="56">
        <v>77150</v>
      </c>
      <c r="H216" s="57">
        <v>41710</v>
      </c>
      <c r="I216" s="58" t="s">
        <v>1789</v>
      </c>
      <c r="J216" s="58" t="s">
        <v>1629</v>
      </c>
      <c r="K216" s="58" t="s">
        <v>1754</v>
      </c>
      <c r="L216" s="58" t="s">
        <v>1915</v>
      </c>
      <c r="M216" s="58" t="s">
        <v>1444</v>
      </c>
      <c r="N216" t="str">
        <f t="shared" si="3"/>
        <v>SON  TIRAS QUE  PERMITEN REALIZAR DE FORMA SENCILLA Y FIABLE LA DETERMINACIÓN DE GLUCEMIA EN UNA GOTA DE SANGRE HABITUALMENTE CAPILAR A PERSONAS CON DIABETES MELLITUS, POR SÍ MISMAS O POR SUS FAMILIARES, Y EN SU PROPIO DOMICILIO SIN ALTERAR SU VIDA NORMAL. SON SOPORTES PLÁSTICOS (MICROCHIPS) DE DISTINTOS TAMAÑOS QUE CONTIENEN LOS REACTIVOS NECESARIOS FIJADOS EN UNA ZONA ESPECIAL DE LA TIRA, QUE EN CONTACTO CON LA MUESTRA DE SANGRE PRODUCEN UNA REACCIÓN QUE PERMITE DETERMINAR QUÍMICAMENTE LA CANTIDAD DE GLUCOSA EN SANGRE.EXISTEN TIRAS COMERCIALES DE DIVERSOS TIPOS, TAMAÑOS Y CARACTERÍSTICAS SEGÚN EL MÉTODO DE MEDICIÓN QUE UTILICEN. DEBEN UTILIZARSE CONJUNTAMENTE CON OTROS UTENSILIOS PARA PODER REALIZAR LA DETERMINACIÓN DE GLUCEMIA: DISPOSITIVOS DE PUNCIÓN DE UN SOLO USO Y APARATOS MEDIDORES.</v>
      </c>
    </row>
  </sheetData>
  <autoFilter ref="A3:N216" xr:uid="{1195E5B4-9C83-49A8-8144-D0E5734C769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C3457-CBDC-4E8E-B89B-A5157E307316}">
  <dimension ref="B3:T8"/>
  <sheetViews>
    <sheetView tabSelected="1" topLeftCell="E4" zoomScale="85" zoomScaleNormal="85" workbookViewId="0">
      <selection activeCell="S6" sqref="S6"/>
    </sheetView>
  </sheetViews>
  <sheetFormatPr baseColWidth="10" defaultRowHeight="15" x14ac:dyDescent="0.25"/>
  <cols>
    <col min="1" max="1" width="3" style="68" customWidth="1"/>
    <col min="2" max="3" width="11" style="68"/>
    <col min="4" max="4" width="22.5" style="68" customWidth="1"/>
    <col min="5" max="5" width="11" style="68"/>
    <col min="6" max="6" width="4.75" style="68" bestFit="1" customWidth="1"/>
    <col min="7" max="7" width="11.5" style="68" bestFit="1" customWidth="1"/>
    <col min="8" max="8" width="4.75" style="68" bestFit="1" customWidth="1"/>
    <col min="9" max="9" width="14.875" style="68" customWidth="1"/>
    <col min="10" max="10" width="4.75" style="68" bestFit="1" customWidth="1"/>
    <col min="11" max="11" width="14.875" style="68" customWidth="1"/>
    <col min="12" max="12" width="9.375" style="68" customWidth="1"/>
    <col min="13" max="13" width="10.25" style="68" bestFit="1" customWidth="1"/>
    <col min="14" max="14" width="11.625" style="68" customWidth="1"/>
    <col min="15" max="15" width="10.25" style="68" customWidth="1"/>
    <col min="16" max="16" width="11.625" style="68" bestFit="1" customWidth="1"/>
    <col min="17" max="17" width="4.75" style="68" bestFit="1" customWidth="1"/>
    <col min="18" max="18" width="12.375" style="68" bestFit="1" customWidth="1"/>
    <col min="19" max="19" width="32" style="68" customWidth="1"/>
    <col min="20" max="16384" width="11" style="68"/>
  </cols>
  <sheetData>
    <row r="3" spans="2:20" ht="15.75" thickBot="1" x14ac:dyDescent="0.3"/>
    <row r="4" spans="2:20" s="70" customFormat="1" ht="54" customHeight="1" thickBot="1" x14ac:dyDescent="0.3">
      <c r="B4" s="87" t="s">
        <v>1634</v>
      </c>
      <c r="C4" s="87" t="s">
        <v>1635</v>
      </c>
      <c r="D4" s="87" t="s">
        <v>1636</v>
      </c>
      <c r="E4" s="87" t="s">
        <v>1637</v>
      </c>
      <c r="F4" s="95" t="s">
        <v>1918</v>
      </c>
      <c r="G4" s="96"/>
      <c r="H4" s="84" t="s">
        <v>1919</v>
      </c>
      <c r="I4" s="86"/>
      <c r="J4" s="84" t="s">
        <v>1920</v>
      </c>
      <c r="K4" s="86"/>
      <c r="L4" s="95" t="s">
        <v>1921</v>
      </c>
      <c r="M4" s="96"/>
      <c r="N4" s="99" t="s">
        <v>1922</v>
      </c>
      <c r="O4" s="84" t="s">
        <v>1923</v>
      </c>
      <c r="P4" s="85"/>
      <c r="Q4" s="84" t="s">
        <v>1914</v>
      </c>
      <c r="R4" s="86"/>
      <c r="S4" s="69" t="s">
        <v>1639</v>
      </c>
    </row>
    <row r="5" spans="2:20" s="75" customFormat="1" ht="45.75" thickBot="1" x14ac:dyDescent="0.25">
      <c r="B5" s="88"/>
      <c r="C5" s="88"/>
      <c r="D5" s="88"/>
      <c r="E5" s="88"/>
      <c r="F5" s="71" t="s">
        <v>1640</v>
      </c>
      <c r="G5" s="71" t="s">
        <v>1641</v>
      </c>
      <c r="H5" s="72" t="s">
        <v>1640</v>
      </c>
      <c r="I5" s="73" t="s">
        <v>1924</v>
      </c>
      <c r="J5" s="72" t="s">
        <v>1640</v>
      </c>
      <c r="K5" s="73" t="s">
        <v>1924</v>
      </c>
      <c r="L5" s="71" t="s">
        <v>1640</v>
      </c>
      <c r="M5" s="71" t="s">
        <v>1641</v>
      </c>
      <c r="N5" s="100"/>
      <c r="O5" s="72" t="s">
        <v>1640</v>
      </c>
      <c r="P5" s="72" t="s">
        <v>1641</v>
      </c>
      <c r="Q5" s="72" t="s">
        <v>1640</v>
      </c>
      <c r="R5" s="73" t="s">
        <v>1641</v>
      </c>
      <c r="S5" s="116" t="s">
        <v>1925</v>
      </c>
    </row>
    <row r="6" spans="2:20" x14ac:dyDescent="0.25">
      <c r="B6" s="117" t="s">
        <v>1655</v>
      </c>
      <c r="C6" s="87" t="s">
        <v>1642</v>
      </c>
      <c r="D6" s="89" t="s">
        <v>1653</v>
      </c>
      <c r="E6" s="91" t="s">
        <v>1654</v>
      </c>
      <c r="F6" s="93">
        <v>105</v>
      </c>
      <c r="G6" s="104">
        <v>2492819</v>
      </c>
      <c r="H6" s="93">
        <v>3</v>
      </c>
      <c r="I6" s="106">
        <v>251504</v>
      </c>
      <c r="J6" s="108">
        <v>4</v>
      </c>
      <c r="K6" s="97">
        <v>21840</v>
      </c>
      <c r="L6" s="93">
        <v>12</v>
      </c>
      <c r="M6" s="104">
        <v>904882</v>
      </c>
      <c r="N6" s="76"/>
      <c r="O6" s="93">
        <v>59</v>
      </c>
      <c r="P6" s="110">
        <v>1545655</v>
      </c>
      <c r="Q6" s="93">
        <v>30</v>
      </c>
      <c r="R6" s="106">
        <v>64142800</v>
      </c>
      <c r="S6" s="116" t="s">
        <v>1926</v>
      </c>
      <c r="T6" s="70"/>
    </row>
    <row r="7" spans="2:20" ht="122.25" customHeight="1" thickBot="1" x14ac:dyDescent="0.3">
      <c r="B7" s="118"/>
      <c r="C7" s="88"/>
      <c r="D7" s="90"/>
      <c r="E7" s="92"/>
      <c r="F7" s="94"/>
      <c r="G7" s="105"/>
      <c r="H7" s="94"/>
      <c r="I7" s="107"/>
      <c r="J7" s="109"/>
      <c r="K7" s="98"/>
      <c r="L7" s="94"/>
      <c r="M7" s="105"/>
      <c r="N7" s="77">
        <f>+M6+K6+I6+G6</f>
        <v>3671045</v>
      </c>
      <c r="O7" s="94"/>
      <c r="P7" s="111"/>
      <c r="Q7" s="94"/>
      <c r="R7" s="107"/>
      <c r="S7" s="74" t="s">
        <v>1724</v>
      </c>
      <c r="T7" s="70"/>
    </row>
    <row r="8" spans="2:20" ht="25.5" customHeight="1" thickBot="1" x14ac:dyDescent="0.3">
      <c r="B8" s="101" t="s">
        <v>1638</v>
      </c>
      <c r="C8" s="102"/>
      <c r="D8" s="102"/>
      <c r="E8" s="103"/>
      <c r="F8" s="78">
        <f t="shared" ref="F8:R8" si="0">F6</f>
        <v>105</v>
      </c>
      <c r="G8" s="79">
        <f t="shared" si="0"/>
        <v>2492819</v>
      </c>
      <c r="H8" s="78">
        <f t="shared" si="0"/>
        <v>3</v>
      </c>
      <c r="I8" s="80">
        <f t="shared" si="0"/>
        <v>251504</v>
      </c>
      <c r="J8" s="81">
        <f t="shared" si="0"/>
        <v>4</v>
      </c>
      <c r="K8" s="82">
        <f t="shared" si="0"/>
        <v>21840</v>
      </c>
      <c r="L8" s="78">
        <f t="shared" si="0"/>
        <v>12</v>
      </c>
      <c r="M8" s="79">
        <f t="shared" si="0"/>
        <v>904882</v>
      </c>
      <c r="N8" s="82">
        <f>+M8+K8+I8+G8</f>
        <v>3671045</v>
      </c>
      <c r="O8" s="78">
        <f t="shared" si="0"/>
        <v>59</v>
      </c>
      <c r="P8" s="79">
        <f t="shared" si="0"/>
        <v>1545655</v>
      </c>
      <c r="Q8" s="78">
        <f t="shared" si="0"/>
        <v>30</v>
      </c>
      <c r="R8" s="80">
        <f t="shared" si="0"/>
        <v>64142800</v>
      </c>
      <c r="S8" s="83" t="s">
        <v>1725</v>
      </c>
      <c r="T8" s="70"/>
    </row>
  </sheetData>
  <mergeCells count="28">
    <mergeCell ref="O6:O7"/>
    <mergeCell ref="P6:P7"/>
    <mergeCell ref="Q6:Q7"/>
    <mergeCell ref="R6:R7"/>
    <mergeCell ref="L4:M4"/>
    <mergeCell ref="N4:N5"/>
    <mergeCell ref="B8:E8"/>
    <mergeCell ref="G6:G7"/>
    <mergeCell ref="H6:H7"/>
    <mergeCell ref="I6:I7"/>
    <mergeCell ref="J6:J7"/>
    <mergeCell ref="M6:M7"/>
    <mergeCell ref="O4:P4"/>
    <mergeCell ref="Q4:R4"/>
    <mergeCell ref="B6:B7"/>
    <mergeCell ref="C6:C7"/>
    <mergeCell ref="D6:D7"/>
    <mergeCell ref="E6:E7"/>
    <mergeCell ref="F6:F7"/>
    <mergeCell ref="B4:B5"/>
    <mergeCell ref="C4:C5"/>
    <mergeCell ref="D4:D5"/>
    <mergeCell ref="E4:E5"/>
    <mergeCell ref="F4:G4"/>
    <mergeCell ref="H4:I4"/>
    <mergeCell ref="K6:K7"/>
    <mergeCell ref="L6:L7"/>
    <mergeCell ref="J4:K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CCCA8-DE13-4626-B207-5BA93901D675}">
  <dimension ref="B2:X39"/>
  <sheetViews>
    <sheetView topLeftCell="A31" zoomScale="85" zoomScaleNormal="85" workbookViewId="0">
      <selection activeCell="F32" sqref="F32"/>
    </sheetView>
  </sheetViews>
  <sheetFormatPr baseColWidth="10" defaultRowHeight="15" x14ac:dyDescent="0.25"/>
  <cols>
    <col min="1" max="1" width="2.125" style="36" customWidth="1"/>
    <col min="2" max="2" width="7.625" style="35" customWidth="1"/>
    <col min="3" max="3" width="39.375" style="36" customWidth="1"/>
    <col min="4" max="4" width="13.125" style="36" customWidth="1"/>
    <col min="5" max="5" width="11.625" style="36" customWidth="1"/>
    <col min="6" max="6" width="9.75" style="36" customWidth="1"/>
    <col min="7" max="7" width="10.25" style="36" customWidth="1"/>
    <col min="8" max="8" width="77.75" style="36" customWidth="1"/>
    <col min="9" max="16384" width="11" style="36"/>
  </cols>
  <sheetData>
    <row r="2" spans="2:24" x14ac:dyDescent="0.25">
      <c r="B2" s="112" t="s">
        <v>1643</v>
      </c>
      <c r="C2" s="112"/>
      <c r="D2" s="112"/>
    </row>
    <row r="3" spans="2:24" ht="15.75" thickBot="1" x14ac:dyDescent="0.3"/>
    <row r="4" spans="2:24" ht="30.75" thickBot="1" x14ac:dyDescent="0.3">
      <c r="B4" s="37" t="s">
        <v>1644</v>
      </c>
      <c r="C4" s="37" t="s">
        <v>1645</v>
      </c>
      <c r="D4" s="37" t="s">
        <v>1646</v>
      </c>
      <c r="E4" s="37" t="s">
        <v>1647</v>
      </c>
      <c r="F4" s="37" t="s">
        <v>1444</v>
      </c>
      <c r="G4" s="37" t="s">
        <v>1638</v>
      </c>
      <c r="H4" s="37" t="s">
        <v>1648</v>
      </c>
    </row>
    <row r="5" spans="2:24" ht="60.75" thickBot="1" x14ac:dyDescent="0.3">
      <c r="B5" s="38" t="s">
        <v>1384</v>
      </c>
      <c r="C5" s="39" t="s">
        <v>1656</v>
      </c>
      <c r="D5" s="38">
        <v>0</v>
      </c>
      <c r="E5" s="38">
        <v>27</v>
      </c>
      <c r="F5" s="38">
        <v>0</v>
      </c>
      <c r="G5" s="40">
        <f>SUM(D5:F5)</f>
        <v>27</v>
      </c>
      <c r="H5" s="41" t="s">
        <v>1686</v>
      </c>
      <c r="I5" s="51"/>
      <c r="J5" s="51"/>
      <c r="K5" s="51"/>
      <c r="L5" s="51"/>
      <c r="M5" s="51"/>
      <c r="N5" s="51"/>
      <c r="O5" s="51"/>
      <c r="P5" s="51"/>
      <c r="Q5" s="51"/>
      <c r="R5" s="51"/>
      <c r="S5" s="51"/>
      <c r="T5" s="51"/>
    </row>
    <row r="6" spans="2:24" ht="90.75" thickBot="1" x14ac:dyDescent="0.3">
      <c r="B6" s="38" t="s">
        <v>1374</v>
      </c>
      <c r="C6" s="39" t="s">
        <v>1657</v>
      </c>
      <c r="D6" s="38">
        <v>13</v>
      </c>
      <c r="E6" s="38">
        <v>0</v>
      </c>
      <c r="F6" s="38">
        <v>0</v>
      </c>
      <c r="G6" s="40">
        <f t="shared" ref="G6:G38" si="0">SUM(D6:F6)</f>
        <v>13</v>
      </c>
      <c r="H6" s="66" t="s">
        <v>1782</v>
      </c>
      <c r="I6" s="51"/>
      <c r="J6" s="51"/>
    </row>
    <row r="7" spans="2:24" ht="75.75" thickBot="1" x14ac:dyDescent="0.3">
      <c r="B7" s="38" t="s">
        <v>1375</v>
      </c>
      <c r="C7" s="39" t="s">
        <v>1658</v>
      </c>
      <c r="D7" s="38">
        <v>11</v>
      </c>
      <c r="E7" s="38">
        <v>24</v>
      </c>
      <c r="F7" s="38">
        <v>0</v>
      </c>
      <c r="G7" s="40">
        <f t="shared" si="0"/>
        <v>35</v>
      </c>
      <c r="H7" s="41" t="s">
        <v>1697</v>
      </c>
      <c r="I7" s="51"/>
      <c r="J7" s="51"/>
      <c r="K7" s="51"/>
      <c r="L7" s="51"/>
      <c r="M7" s="51"/>
      <c r="N7" s="51"/>
      <c r="O7" s="51"/>
      <c r="P7" s="51"/>
      <c r="Q7" s="51"/>
    </row>
    <row r="8" spans="2:24" ht="60.75" thickBot="1" x14ac:dyDescent="0.3">
      <c r="B8" s="38" t="s">
        <v>1386</v>
      </c>
      <c r="C8" s="39" t="s">
        <v>1659</v>
      </c>
      <c r="D8" s="38">
        <v>1</v>
      </c>
      <c r="E8" s="38">
        <v>2</v>
      </c>
      <c r="F8" s="38">
        <v>0</v>
      </c>
      <c r="G8" s="40">
        <f t="shared" si="0"/>
        <v>3</v>
      </c>
      <c r="H8" s="41" t="s">
        <v>1698</v>
      </c>
    </row>
    <row r="9" spans="2:24" ht="60.75" thickBot="1" x14ac:dyDescent="0.3">
      <c r="B9" s="38" t="s">
        <v>1423</v>
      </c>
      <c r="C9" s="39" t="s">
        <v>1660</v>
      </c>
      <c r="D9" s="38">
        <v>2</v>
      </c>
      <c r="E9" s="38">
        <v>0</v>
      </c>
      <c r="F9" s="38">
        <v>0</v>
      </c>
      <c r="G9" s="40">
        <f t="shared" si="0"/>
        <v>2</v>
      </c>
      <c r="H9" s="41" t="s">
        <v>1699</v>
      </c>
    </row>
    <row r="10" spans="2:24" ht="45.75" thickBot="1" x14ac:dyDescent="0.3">
      <c r="B10" s="50">
        <v>1301</v>
      </c>
      <c r="C10" s="39" t="s">
        <v>1661</v>
      </c>
      <c r="D10" s="38">
        <v>3</v>
      </c>
      <c r="E10" s="38">
        <v>0</v>
      </c>
      <c r="F10" s="38">
        <v>0</v>
      </c>
      <c r="G10" s="40">
        <f t="shared" si="0"/>
        <v>3</v>
      </c>
      <c r="H10" s="41" t="s">
        <v>1700</v>
      </c>
    </row>
    <row r="11" spans="2:24" ht="16.5" thickBot="1" x14ac:dyDescent="0.3">
      <c r="B11" s="50">
        <v>1601</v>
      </c>
      <c r="C11" s="39" t="s">
        <v>1662</v>
      </c>
      <c r="D11" s="38">
        <v>28</v>
      </c>
      <c r="E11" s="38">
        <v>0</v>
      </c>
      <c r="F11" s="38">
        <v>0</v>
      </c>
      <c r="G11" s="40">
        <f t="shared" si="0"/>
        <v>28</v>
      </c>
      <c r="H11" s="66" t="s">
        <v>1783</v>
      </c>
      <c r="I11" s="51"/>
      <c r="J11" s="51"/>
      <c r="K11" s="51"/>
      <c r="L11" s="51"/>
      <c r="M11" s="51"/>
      <c r="N11" s="51"/>
      <c r="O11" s="51"/>
      <c r="P11" s="51"/>
      <c r="Q11" s="51"/>
      <c r="R11" s="51"/>
      <c r="S11" s="51"/>
      <c r="T11" s="51"/>
      <c r="U11" s="51"/>
      <c r="V11" s="51"/>
    </row>
    <row r="12" spans="2:24" ht="30.75" thickBot="1" x14ac:dyDescent="0.3">
      <c r="B12" s="50">
        <v>1701</v>
      </c>
      <c r="C12" s="39" t="s">
        <v>1663</v>
      </c>
      <c r="D12" s="38">
        <v>0</v>
      </c>
      <c r="E12" s="38">
        <v>0</v>
      </c>
      <c r="F12" s="38">
        <v>4</v>
      </c>
      <c r="G12" s="40">
        <f t="shared" si="0"/>
        <v>4</v>
      </c>
      <c r="H12" s="41" t="s">
        <v>1692</v>
      </c>
    </row>
    <row r="13" spans="2:24" ht="30.75" thickBot="1" x14ac:dyDescent="0.3">
      <c r="B13" s="50">
        <v>1704</v>
      </c>
      <c r="C13" s="39" t="s">
        <v>1663</v>
      </c>
      <c r="D13" s="38">
        <v>0</v>
      </c>
      <c r="E13" s="38">
        <v>0</v>
      </c>
      <c r="F13" s="38">
        <v>2</v>
      </c>
      <c r="G13" s="40">
        <f t="shared" si="0"/>
        <v>2</v>
      </c>
      <c r="H13" s="41" t="s">
        <v>1693</v>
      </c>
    </row>
    <row r="14" spans="2:24" ht="75.75" thickBot="1" x14ac:dyDescent="0.3">
      <c r="B14" s="50">
        <v>1705</v>
      </c>
      <c r="C14" s="39" t="s">
        <v>1663</v>
      </c>
      <c r="D14" s="38">
        <v>7</v>
      </c>
      <c r="E14" s="38">
        <v>1</v>
      </c>
      <c r="F14" s="38">
        <v>17</v>
      </c>
      <c r="G14" s="40">
        <f t="shared" si="0"/>
        <v>25</v>
      </c>
      <c r="H14" s="41" t="s">
        <v>1701</v>
      </c>
      <c r="I14" s="51"/>
      <c r="J14" s="51"/>
      <c r="K14" s="51"/>
      <c r="L14" s="51"/>
      <c r="M14" s="51"/>
      <c r="N14" s="51"/>
      <c r="O14" s="51"/>
      <c r="P14" s="51"/>
      <c r="Q14" s="51"/>
      <c r="R14" s="51"/>
      <c r="S14" s="51"/>
    </row>
    <row r="15" spans="2:24" ht="75.75" thickBot="1" x14ac:dyDescent="0.3">
      <c r="B15" s="50">
        <v>1801</v>
      </c>
      <c r="C15" s="39" t="s">
        <v>1664</v>
      </c>
      <c r="D15" s="38">
        <v>0</v>
      </c>
      <c r="E15" s="38">
        <v>12</v>
      </c>
      <c r="F15" s="38">
        <v>0</v>
      </c>
      <c r="G15" s="40">
        <f t="shared" si="0"/>
        <v>12</v>
      </c>
      <c r="H15" s="41" t="s">
        <v>1687</v>
      </c>
      <c r="I15" s="51"/>
      <c r="J15" s="51"/>
    </row>
    <row r="16" spans="2:24" ht="75.75" thickBot="1" x14ac:dyDescent="0.3">
      <c r="B16" s="50">
        <v>1902</v>
      </c>
      <c r="C16" s="39" t="s">
        <v>1665</v>
      </c>
      <c r="D16" s="38">
        <v>34</v>
      </c>
      <c r="E16" s="38">
        <v>0</v>
      </c>
      <c r="F16" s="38">
        <v>2</v>
      </c>
      <c r="G16" s="40">
        <f t="shared" si="0"/>
        <v>36</v>
      </c>
      <c r="H16" s="41" t="s">
        <v>1702</v>
      </c>
      <c r="I16" s="51"/>
      <c r="J16" s="51"/>
      <c r="K16" s="51"/>
      <c r="L16" s="51"/>
      <c r="M16" s="51"/>
      <c r="N16" s="51"/>
      <c r="O16" s="51"/>
      <c r="P16" s="51"/>
      <c r="Q16" s="51"/>
      <c r="R16" s="51"/>
      <c r="S16" s="51"/>
      <c r="T16" s="51"/>
      <c r="U16" s="51"/>
      <c r="V16" s="51"/>
      <c r="W16" s="51"/>
      <c r="X16" s="51"/>
    </row>
    <row r="17" spans="2:23" ht="30.75" thickBot="1" x14ac:dyDescent="0.3">
      <c r="B17" s="50">
        <v>1904</v>
      </c>
      <c r="C17" s="39" t="s">
        <v>1666</v>
      </c>
      <c r="D17" s="38">
        <v>7</v>
      </c>
      <c r="E17" s="38">
        <v>0</v>
      </c>
      <c r="F17" s="38">
        <v>0</v>
      </c>
      <c r="G17" s="40">
        <f t="shared" si="0"/>
        <v>7</v>
      </c>
      <c r="H17" s="41" t="s">
        <v>1703</v>
      </c>
    </row>
    <row r="18" spans="2:23" ht="30.75" thickBot="1" x14ac:dyDescent="0.3">
      <c r="B18" s="50">
        <v>2001</v>
      </c>
      <c r="C18" s="39" t="s">
        <v>1667</v>
      </c>
      <c r="D18" s="38">
        <v>2</v>
      </c>
      <c r="E18" s="38">
        <v>0</v>
      </c>
      <c r="F18" s="38">
        <v>0</v>
      </c>
      <c r="G18" s="40">
        <f t="shared" si="0"/>
        <v>2</v>
      </c>
      <c r="H18" s="41" t="s">
        <v>1704</v>
      </c>
    </row>
    <row r="19" spans="2:23" ht="30.75" thickBot="1" x14ac:dyDescent="0.3">
      <c r="B19" s="38" t="s">
        <v>1422</v>
      </c>
      <c r="C19" s="39" t="s">
        <v>1668</v>
      </c>
      <c r="D19" s="38">
        <v>1</v>
      </c>
      <c r="E19" s="38">
        <v>0</v>
      </c>
      <c r="F19" s="38">
        <v>0</v>
      </c>
      <c r="G19" s="40">
        <f t="shared" si="0"/>
        <v>1</v>
      </c>
      <c r="H19" s="41" t="s">
        <v>1705</v>
      </c>
    </row>
    <row r="20" spans="2:23" ht="30.75" thickBot="1" x14ac:dyDescent="0.3">
      <c r="B20" s="50">
        <v>2101</v>
      </c>
      <c r="C20" s="39" t="s">
        <v>1669</v>
      </c>
      <c r="D20" s="38">
        <v>6</v>
      </c>
      <c r="E20" s="38">
        <v>0</v>
      </c>
      <c r="F20" s="38">
        <v>0</v>
      </c>
      <c r="G20" s="40">
        <f t="shared" si="0"/>
        <v>6</v>
      </c>
      <c r="H20" s="41" t="s">
        <v>1706</v>
      </c>
    </row>
    <row r="21" spans="2:23" ht="75.75" thickBot="1" x14ac:dyDescent="0.3">
      <c r="B21" s="38" t="s">
        <v>1425</v>
      </c>
      <c r="C21" s="39" t="s">
        <v>1670</v>
      </c>
      <c r="D21" s="38">
        <v>3</v>
      </c>
      <c r="E21" s="38">
        <v>0</v>
      </c>
      <c r="F21" s="38">
        <v>0</v>
      </c>
      <c r="G21" s="40">
        <f t="shared" si="0"/>
        <v>3</v>
      </c>
      <c r="H21" s="41" t="s">
        <v>1707</v>
      </c>
    </row>
    <row r="22" spans="2:23" ht="30.75" thickBot="1" x14ac:dyDescent="0.3">
      <c r="B22" s="50">
        <v>3002</v>
      </c>
      <c r="C22" s="39" t="s">
        <v>1669</v>
      </c>
      <c r="D22" s="38">
        <v>2</v>
      </c>
      <c r="E22" s="38">
        <v>0</v>
      </c>
      <c r="F22" s="38">
        <v>0</v>
      </c>
      <c r="G22" s="40">
        <f t="shared" si="0"/>
        <v>2</v>
      </c>
      <c r="H22" s="41" t="s">
        <v>1708</v>
      </c>
    </row>
    <row r="23" spans="2:23" ht="75.75" thickBot="1" x14ac:dyDescent="0.3">
      <c r="B23" s="38" t="s">
        <v>1424</v>
      </c>
      <c r="C23" s="39" t="s">
        <v>1671</v>
      </c>
      <c r="D23" s="38">
        <v>3</v>
      </c>
      <c r="E23" s="38">
        <v>0</v>
      </c>
      <c r="F23" s="38">
        <v>0</v>
      </c>
      <c r="G23" s="40">
        <f t="shared" si="0"/>
        <v>3</v>
      </c>
      <c r="H23" s="41" t="s">
        <v>1709</v>
      </c>
    </row>
    <row r="24" spans="2:23" ht="75.75" thickBot="1" x14ac:dyDescent="0.3">
      <c r="B24" s="50">
        <v>3202</v>
      </c>
      <c r="C24" s="39" t="s">
        <v>1672</v>
      </c>
      <c r="D24" s="38">
        <v>1</v>
      </c>
      <c r="E24" s="38">
        <v>0</v>
      </c>
      <c r="F24" s="38">
        <v>0</v>
      </c>
      <c r="G24" s="40">
        <f t="shared" si="0"/>
        <v>1</v>
      </c>
      <c r="H24" s="41" t="s">
        <v>1710</v>
      </c>
    </row>
    <row r="25" spans="2:23" ht="45.75" thickBot="1" x14ac:dyDescent="0.3">
      <c r="B25" s="50">
        <v>3301</v>
      </c>
      <c r="C25" s="39" t="s">
        <v>1673</v>
      </c>
      <c r="D25" s="38">
        <v>1</v>
      </c>
      <c r="E25" s="38">
        <v>0</v>
      </c>
      <c r="F25" s="38">
        <v>1</v>
      </c>
      <c r="G25" s="40">
        <f t="shared" si="0"/>
        <v>2</v>
      </c>
      <c r="H25" s="41" t="s">
        <v>1711</v>
      </c>
    </row>
    <row r="26" spans="2:23" ht="45.75" thickBot="1" x14ac:dyDescent="0.3">
      <c r="B26" s="50">
        <v>3401</v>
      </c>
      <c r="C26" s="39" t="s">
        <v>1674</v>
      </c>
      <c r="D26" s="38">
        <v>0</v>
      </c>
      <c r="E26" s="38">
        <v>0</v>
      </c>
      <c r="F26" s="38">
        <v>1</v>
      </c>
      <c r="G26" s="40">
        <f t="shared" si="0"/>
        <v>1</v>
      </c>
      <c r="H26" s="41" t="s">
        <v>1694</v>
      </c>
    </row>
    <row r="27" spans="2:23" ht="30.75" thickBot="1" x14ac:dyDescent="0.3">
      <c r="B27" s="50">
        <v>3505</v>
      </c>
      <c r="C27" s="67" t="s">
        <v>1784</v>
      </c>
      <c r="D27" s="38">
        <v>4</v>
      </c>
      <c r="E27" s="38">
        <v>0</v>
      </c>
      <c r="F27" s="38">
        <v>0</v>
      </c>
      <c r="G27" s="40">
        <f t="shared" si="0"/>
        <v>4</v>
      </c>
      <c r="H27" s="66" t="s">
        <v>1785</v>
      </c>
    </row>
    <row r="28" spans="2:23" ht="150.75" thickBot="1" x14ac:dyDescent="0.3">
      <c r="B28" s="50">
        <v>3602</v>
      </c>
      <c r="C28" s="39" t="s">
        <v>1675</v>
      </c>
      <c r="D28" s="38">
        <v>0</v>
      </c>
      <c r="E28" s="38">
        <v>1</v>
      </c>
      <c r="F28" s="38">
        <v>0</v>
      </c>
      <c r="G28" s="40">
        <f t="shared" si="0"/>
        <v>1</v>
      </c>
      <c r="H28" s="41" t="s">
        <v>1688</v>
      </c>
    </row>
    <row r="29" spans="2:23" ht="45.75" thickBot="1" x14ac:dyDescent="0.3">
      <c r="B29" s="50">
        <v>3902</v>
      </c>
      <c r="C29" s="39" t="s">
        <v>1676</v>
      </c>
      <c r="D29" s="38">
        <v>1</v>
      </c>
      <c r="E29" s="38">
        <v>0</v>
      </c>
      <c r="F29" s="38">
        <v>0</v>
      </c>
      <c r="G29" s="40">
        <f t="shared" si="0"/>
        <v>1</v>
      </c>
      <c r="H29" s="41" t="s">
        <v>1712</v>
      </c>
    </row>
    <row r="30" spans="2:23" ht="75.75" thickBot="1" x14ac:dyDescent="0.3">
      <c r="B30" s="50">
        <v>4001</v>
      </c>
      <c r="C30" s="39" t="s">
        <v>1677</v>
      </c>
      <c r="D30" s="38">
        <v>0</v>
      </c>
      <c r="E30" s="38">
        <v>3</v>
      </c>
      <c r="F30" s="38">
        <v>0</v>
      </c>
      <c r="G30" s="40">
        <f t="shared" si="0"/>
        <v>3</v>
      </c>
      <c r="H30" s="41" t="s">
        <v>1689</v>
      </c>
    </row>
    <row r="31" spans="2:23" ht="16.5" thickBot="1" x14ac:dyDescent="0.3">
      <c r="B31" s="38" t="s">
        <v>1417</v>
      </c>
      <c r="C31" s="39" t="s">
        <v>1678</v>
      </c>
      <c r="D31" s="38">
        <v>0</v>
      </c>
      <c r="E31" s="38">
        <v>0</v>
      </c>
      <c r="F31" s="38">
        <v>1</v>
      </c>
      <c r="G31" s="40">
        <f t="shared" si="0"/>
        <v>1</v>
      </c>
      <c r="H31" s="41" t="s">
        <v>1695</v>
      </c>
    </row>
    <row r="32" spans="2:23" ht="75.75" thickBot="1" x14ac:dyDescent="0.3">
      <c r="B32" s="38" t="s">
        <v>1377</v>
      </c>
      <c r="C32" s="39" t="s">
        <v>1679</v>
      </c>
      <c r="D32" s="38">
        <v>2</v>
      </c>
      <c r="E32" s="38">
        <v>0</v>
      </c>
      <c r="F32" s="38">
        <v>21</v>
      </c>
      <c r="G32" s="40">
        <f t="shared" si="0"/>
        <v>23</v>
      </c>
      <c r="H32" s="41" t="s">
        <v>1713</v>
      </c>
      <c r="I32" s="51"/>
      <c r="J32" s="51"/>
      <c r="K32" s="51"/>
      <c r="L32" s="51"/>
      <c r="M32" s="51"/>
      <c r="N32" s="51"/>
      <c r="O32" s="51"/>
      <c r="P32" s="51"/>
      <c r="Q32" s="51"/>
      <c r="R32" s="51"/>
      <c r="S32" s="51"/>
      <c r="T32" s="51"/>
      <c r="U32" s="51"/>
      <c r="V32" s="51"/>
      <c r="W32" s="51"/>
    </row>
    <row r="33" spans="2:8" ht="45.75" thickBot="1" x14ac:dyDescent="0.3">
      <c r="B33" s="38" t="s">
        <v>1376</v>
      </c>
      <c r="C33" s="39" t="s">
        <v>1680</v>
      </c>
      <c r="D33" s="38">
        <v>5</v>
      </c>
      <c r="E33" s="38">
        <v>0</v>
      </c>
      <c r="F33" s="38">
        <v>2</v>
      </c>
      <c r="G33" s="40">
        <f t="shared" si="0"/>
        <v>7</v>
      </c>
      <c r="H33" s="41" t="s">
        <v>1714</v>
      </c>
    </row>
    <row r="34" spans="2:8" ht="75.75" thickBot="1" x14ac:dyDescent="0.3">
      <c r="B34" s="50">
        <v>4201</v>
      </c>
      <c r="C34" s="39" t="s">
        <v>1681</v>
      </c>
      <c r="D34" s="38">
        <v>0</v>
      </c>
      <c r="E34" s="38">
        <v>0</v>
      </c>
      <c r="F34" s="38">
        <v>1</v>
      </c>
      <c r="G34" s="40">
        <f t="shared" si="0"/>
        <v>1</v>
      </c>
      <c r="H34" s="41" t="s">
        <v>1696</v>
      </c>
    </row>
    <row r="35" spans="2:8" ht="45.75" thickBot="1" x14ac:dyDescent="0.3">
      <c r="B35" s="50">
        <v>4203</v>
      </c>
      <c r="C35" s="39" t="s">
        <v>1682</v>
      </c>
      <c r="D35" s="38">
        <v>0</v>
      </c>
      <c r="E35" s="38">
        <v>2</v>
      </c>
      <c r="F35" s="38">
        <v>0</v>
      </c>
      <c r="G35" s="40">
        <f t="shared" si="0"/>
        <v>2</v>
      </c>
      <c r="H35" s="41" t="s">
        <v>1690</v>
      </c>
    </row>
    <row r="36" spans="2:8" ht="45.75" thickBot="1" x14ac:dyDescent="0.3">
      <c r="B36" s="50">
        <v>501</v>
      </c>
      <c r="C36" s="39" t="s">
        <v>1683</v>
      </c>
      <c r="D36" s="38">
        <v>0</v>
      </c>
      <c r="E36" s="38">
        <v>4</v>
      </c>
      <c r="F36" s="38">
        <v>0</v>
      </c>
      <c r="G36" s="40">
        <f t="shared" si="0"/>
        <v>4</v>
      </c>
      <c r="H36" s="41" t="s">
        <v>1691</v>
      </c>
    </row>
    <row r="37" spans="2:8" ht="75.75" thickBot="1" x14ac:dyDescent="0.3">
      <c r="B37" s="50">
        <v>601</v>
      </c>
      <c r="C37" s="39" t="s">
        <v>1684</v>
      </c>
      <c r="D37" s="38">
        <v>7</v>
      </c>
      <c r="E37" s="38">
        <v>5</v>
      </c>
      <c r="F37" s="38">
        <v>2</v>
      </c>
      <c r="G37" s="40">
        <f t="shared" si="0"/>
        <v>14</v>
      </c>
      <c r="H37" s="41" t="s">
        <v>1715</v>
      </c>
    </row>
    <row r="38" spans="2:8" ht="30.75" thickBot="1" x14ac:dyDescent="0.3">
      <c r="B38" s="50">
        <v>902</v>
      </c>
      <c r="C38" s="39" t="s">
        <v>1685</v>
      </c>
      <c r="D38" s="38">
        <v>1</v>
      </c>
      <c r="E38" s="38">
        <v>0</v>
      </c>
      <c r="F38" s="38">
        <v>1</v>
      </c>
      <c r="G38" s="40">
        <f t="shared" si="0"/>
        <v>2</v>
      </c>
      <c r="H38" s="41" t="s">
        <v>1716</v>
      </c>
    </row>
    <row r="39" spans="2:8" ht="16.5" thickBot="1" x14ac:dyDescent="0.3">
      <c r="B39" s="113" t="s">
        <v>1638</v>
      </c>
      <c r="C39" s="114"/>
      <c r="D39" s="40">
        <f>+SUM(D5:D38)</f>
        <v>145</v>
      </c>
      <c r="E39" s="40">
        <f>+SUM(E5:E38)</f>
        <v>81</v>
      </c>
      <c r="F39" s="40">
        <f>+SUM(F5:F38)</f>
        <v>55</v>
      </c>
      <c r="G39" s="40">
        <f>+SUM(G5:G38)</f>
        <v>281</v>
      </c>
    </row>
  </sheetData>
  <autoFilter ref="B4:H39" xr:uid="{1EFCCCA8-DE13-4626-B207-5BA93901D675}"/>
  <mergeCells count="2">
    <mergeCell ref="B2:D2"/>
    <mergeCell ref="B39:C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9E030-A7B9-4D7E-AF1C-CC42B21C8397}">
  <dimension ref="B2:D15"/>
  <sheetViews>
    <sheetView workbookViewId="0">
      <selection activeCell="B2" sqref="B2:D15"/>
    </sheetView>
  </sheetViews>
  <sheetFormatPr baseColWidth="10" defaultRowHeight="15" x14ac:dyDescent="0.25"/>
  <cols>
    <col min="1" max="1" width="11" style="33"/>
    <col min="2" max="2" width="46.625" style="33" customWidth="1"/>
    <col min="3" max="3" width="16" style="33" bestFit="1" customWidth="1"/>
    <col min="4" max="4" width="12" style="33" customWidth="1"/>
    <col min="5" max="16384" width="11" style="33"/>
  </cols>
  <sheetData>
    <row r="2" spans="2:4" x14ac:dyDescent="0.25">
      <c r="B2" s="115" t="s">
        <v>1649</v>
      </c>
      <c r="C2" s="115"/>
      <c r="D2" s="115"/>
    </row>
    <row r="4" spans="2:4" ht="15.75" thickBot="1" x14ac:dyDescent="0.3"/>
    <row r="5" spans="2:4" ht="15.75" thickBot="1" x14ac:dyDescent="0.3">
      <c r="B5" s="34" t="s">
        <v>1650</v>
      </c>
      <c r="C5" s="34" t="s">
        <v>1641</v>
      </c>
      <c r="D5" s="34" t="s">
        <v>1651</v>
      </c>
    </row>
    <row r="6" spans="2:4" x14ac:dyDescent="0.25">
      <c r="B6" s="42" t="s">
        <v>1437</v>
      </c>
      <c r="C6" s="43">
        <v>3841718</v>
      </c>
      <c r="D6" s="44">
        <v>114</v>
      </c>
    </row>
    <row r="7" spans="2:4" x14ac:dyDescent="0.25">
      <c r="B7" s="45" t="s">
        <v>1436</v>
      </c>
      <c r="C7" s="46">
        <v>522961</v>
      </c>
      <c r="D7" s="47">
        <v>59</v>
      </c>
    </row>
    <row r="8" spans="2:4" x14ac:dyDescent="0.25">
      <c r="B8" s="45" t="s">
        <v>651</v>
      </c>
      <c r="C8" s="46">
        <v>4593484</v>
      </c>
      <c r="D8" s="47">
        <v>16</v>
      </c>
    </row>
    <row r="9" spans="2:4" x14ac:dyDescent="0.25">
      <c r="B9" s="45" t="s">
        <v>743</v>
      </c>
      <c r="C9" s="46">
        <v>4630570</v>
      </c>
      <c r="D9" s="47">
        <v>10</v>
      </c>
    </row>
    <row r="10" spans="2:4" x14ac:dyDescent="0.25">
      <c r="B10" s="45" t="s">
        <v>1438</v>
      </c>
      <c r="C10" s="46">
        <v>786310</v>
      </c>
      <c r="D10" s="47">
        <v>5</v>
      </c>
    </row>
    <row r="11" spans="2:4" x14ac:dyDescent="0.25">
      <c r="B11" s="45" t="s">
        <v>1435</v>
      </c>
      <c r="C11" s="46">
        <v>54868603</v>
      </c>
      <c r="D11" s="47">
        <v>3</v>
      </c>
    </row>
    <row r="12" spans="2:4" x14ac:dyDescent="0.25">
      <c r="B12" s="45" t="s">
        <v>1439</v>
      </c>
      <c r="C12" s="46">
        <v>20785</v>
      </c>
      <c r="D12" s="47">
        <v>3</v>
      </c>
    </row>
    <row r="13" spans="2:4" x14ac:dyDescent="0.25">
      <c r="B13" s="45" t="s">
        <v>1440</v>
      </c>
      <c r="C13" s="46">
        <v>183778</v>
      </c>
      <c r="D13" s="47">
        <v>2</v>
      </c>
    </row>
    <row r="14" spans="2:4" ht="15.75" thickBot="1" x14ac:dyDescent="0.3">
      <c r="B14" s="45" t="s">
        <v>1441</v>
      </c>
      <c r="C14" s="46">
        <v>50143</v>
      </c>
      <c r="D14" s="47">
        <v>1</v>
      </c>
    </row>
    <row r="15" spans="2:4" ht="15.75" thickBot="1" x14ac:dyDescent="0.3">
      <c r="B15" s="37" t="s">
        <v>1652</v>
      </c>
      <c r="C15" s="48">
        <f>+SUM(C6:C14)</f>
        <v>69498352</v>
      </c>
      <c r="D15" s="34">
        <f>+SUM(D6:D14)</f>
        <v>213</v>
      </c>
    </row>
  </sheetData>
  <mergeCells count="1">
    <mergeCell ref="B2: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filterMode="1"/>
  <dimension ref="A1:L160"/>
  <sheetViews>
    <sheetView topLeftCell="A105" workbookViewId="0">
      <selection sqref="A1:L159"/>
    </sheetView>
  </sheetViews>
  <sheetFormatPr baseColWidth="10" defaultRowHeight="12.75" x14ac:dyDescent="0.2"/>
  <cols>
    <col min="1" max="1" width="11" style="10"/>
    <col min="2" max="2" width="13.875" style="11" bestFit="1" customWidth="1"/>
    <col min="6" max="6" width="14.25" bestFit="1" customWidth="1"/>
  </cols>
  <sheetData>
    <row r="1" spans="1:12" ht="51" x14ac:dyDescent="0.2">
      <c r="A1" s="12" t="s">
        <v>0</v>
      </c>
      <c r="B1" s="12" t="s">
        <v>1</v>
      </c>
      <c r="C1" s="5" t="s">
        <v>12</v>
      </c>
      <c r="D1" s="5" t="s">
        <v>13</v>
      </c>
      <c r="E1" s="5" t="s">
        <v>14</v>
      </c>
      <c r="F1" s="2" t="s">
        <v>1210</v>
      </c>
      <c r="G1" s="4" t="s">
        <v>1211</v>
      </c>
      <c r="H1" s="4" t="s">
        <v>26</v>
      </c>
      <c r="I1" s="4" t="s">
        <v>27</v>
      </c>
      <c r="J1" s="4" t="s">
        <v>28</v>
      </c>
      <c r="K1" s="3" t="s">
        <v>30</v>
      </c>
      <c r="L1" s="3" t="s">
        <v>29</v>
      </c>
    </row>
    <row r="2" spans="1:12" hidden="1" x14ac:dyDescent="0.2">
      <c r="A2" s="14" t="s">
        <v>1212</v>
      </c>
      <c r="B2" s="13" t="s">
        <v>31</v>
      </c>
      <c r="C2" s="7">
        <v>41624</v>
      </c>
      <c r="D2" s="7" t="s">
        <v>40</v>
      </c>
      <c r="E2" s="7" t="s">
        <v>41</v>
      </c>
      <c r="F2" s="8">
        <v>183778</v>
      </c>
      <c r="G2" s="6" t="s">
        <v>43</v>
      </c>
      <c r="H2" s="6" t="s">
        <v>48</v>
      </c>
      <c r="I2" s="6" t="s">
        <v>49</v>
      </c>
      <c r="J2" s="6" t="s">
        <v>50</v>
      </c>
      <c r="K2" s="6" t="s">
        <v>52</v>
      </c>
      <c r="L2" s="6" t="s">
        <v>51</v>
      </c>
    </row>
    <row r="3" spans="1:12" hidden="1" x14ac:dyDescent="0.2">
      <c r="A3" s="14" t="s">
        <v>1213</v>
      </c>
      <c r="B3" s="13" t="s">
        <v>55</v>
      </c>
      <c r="C3" s="7">
        <v>41618</v>
      </c>
      <c r="D3" s="7" t="s">
        <v>40</v>
      </c>
      <c r="E3" s="7" t="s">
        <v>41</v>
      </c>
      <c r="F3" s="8">
        <v>18685300</v>
      </c>
      <c r="G3" s="6" t="s">
        <v>62</v>
      </c>
      <c r="H3" s="6" t="s">
        <v>65</v>
      </c>
      <c r="I3" s="6" t="s">
        <v>66</v>
      </c>
      <c r="J3" s="6" t="s">
        <v>67</v>
      </c>
      <c r="K3" s="6" t="s">
        <v>52</v>
      </c>
      <c r="L3" s="6" t="s">
        <v>51</v>
      </c>
    </row>
    <row r="4" spans="1:12" hidden="1" x14ac:dyDescent="0.2">
      <c r="A4" s="14" t="s">
        <v>1214</v>
      </c>
      <c r="B4" s="13" t="s">
        <v>68</v>
      </c>
      <c r="C4" s="7">
        <v>41593</v>
      </c>
      <c r="D4" s="7" t="s">
        <v>73</v>
      </c>
      <c r="E4" s="7">
        <v>41674</v>
      </c>
      <c r="F4" s="8">
        <v>19694667</v>
      </c>
      <c r="G4" s="6" t="s">
        <v>75</v>
      </c>
      <c r="H4" s="6" t="s">
        <v>78</v>
      </c>
      <c r="I4" s="6" t="s">
        <v>66</v>
      </c>
      <c r="J4" s="6" t="s">
        <v>79</v>
      </c>
      <c r="K4" s="6" t="s">
        <v>52</v>
      </c>
      <c r="L4" s="6" t="s">
        <v>51</v>
      </c>
    </row>
    <row r="5" spans="1:12" hidden="1" x14ac:dyDescent="0.2">
      <c r="A5" s="14" t="s">
        <v>1215</v>
      </c>
      <c r="B5" s="13" t="s">
        <v>80</v>
      </c>
      <c r="C5" s="7">
        <v>41593</v>
      </c>
      <c r="D5" s="7" t="s">
        <v>73</v>
      </c>
      <c r="E5" s="7">
        <v>41674</v>
      </c>
      <c r="F5" s="8">
        <v>16488636</v>
      </c>
      <c r="G5" s="6" t="s">
        <v>75</v>
      </c>
      <c r="H5" s="6" t="s">
        <v>84</v>
      </c>
      <c r="I5" s="6" t="s">
        <v>66</v>
      </c>
      <c r="J5" s="6" t="s">
        <v>85</v>
      </c>
      <c r="K5" s="6" t="s">
        <v>52</v>
      </c>
      <c r="L5" s="6" t="s">
        <v>51</v>
      </c>
    </row>
    <row r="6" spans="1:12" hidden="1" x14ac:dyDescent="0.2">
      <c r="A6" s="14" t="s">
        <v>1216</v>
      </c>
      <c r="B6" s="13" t="s">
        <v>86</v>
      </c>
      <c r="C6" s="7">
        <v>42051</v>
      </c>
      <c r="D6" s="7" t="s">
        <v>91</v>
      </c>
      <c r="E6" s="7" t="s">
        <v>92</v>
      </c>
      <c r="F6" s="8">
        <v>50143</v>
      </c>
      <c r="G6" s="6" t="s">
        <v>94</v>
      </c>
      <c r="H6" s="6" t="s">
        <v>102</v>
      </c>
      <c r="I6" s="6" t="s">
        <v>66</v>
      </c>
      <c r="J6" s="6" t="s">
        <v>103</v>
      </c>
      <c r="K6" s="6" t="s">
        <v>52</v>
      </c>
      <c r="L6" s="6" t="s">
        <v>51</v>
      </c>
    </row>
    <row r="7" spans="1:12" hidden="1" x14ac:dyDescent="0.2">
      <c r="A7" s="14" t="s">
        <v>1217</v>
      </c>
      <c r="B7" s="13" t="s">
        <v>104</v>
      </c>
      <c r="C7" s="7">
        <v>41961</v>
      </c>
      <c r="D7" s="7" t="s">
        <v>109</v>
      </c>
      <c r="E7" s="7">
        <v>41997</v>
      </c>
      <c r="F7" s="8">
        <v>25480</v>
      </c>
      <c r="G7" s="6" t="s">
        <v>111</v>
      </c>
      <c r="H7" s="6" t="s">
        <v>119</v>
      </c>
      <c r="I7" s="6" t="s">
        <v>66</v>
      </c>
      <c r="J7" s="6" t="s">
        <v>120</v>
      </c>
      <c r="K7" s="6" t="s">
        <v>52</v>
      </c>
      <c r="L7" s="6" t="s">
        <v>51</v>
      </c>
    </row>
    <row r="8" spans="1:12" x14ac:dyDescent="0.2">
      <c r="A8" s="14" t="s">
        <v>1218</v>
      </c>
      <c r="B8" s="13" t="s">
        <v>121</v>
      </c>
      <c r="C8" s="7">
        <v>41928</v>
      </c>
      <c r="D8" s="7" t="s">
        <v>126</v>
      </c>
      <c r="E8" s="7">
        <v>41975</v>
      </c>
      <c r="F8" s="8">
        <v>58248</v>
      </c>
      <c r="G8" s="6" t="s">
        <v>128</v>
      </c>
      <c r="H8" s="6" t="s">
        <v>134</v>
      </c>
      <c r="I8" s="6" t="s">
        <v>49</v>
      </c>
      <c r="J8" s="6" t="s">
        <v>135</v>
      </c>
      <c r="K8" s="6" t="s">
        <v>52</v>
      </c>
      <c r="L8" s="6" t="s">
        <v>136</v>
      </c>
    </row>
    <row r="9" spans="1:12" x14ac:dyDescent="0.2">
      <c r="A9" s="14" t="s">
        <v>1219</v>
      </c>
      <c r="B9" s="13" t="s">
        <v>137</v>
      </c>
      <c r="C9" s="7">
        <v>41586</v>
      </c>
      <c r="D9" s="7" t="s">
        <v>73</v>
      </c>
      <c r="E9" s="7">
        <v>41674</v>
      </c>
      <c r="F9" s="8">
        <v>5700</v>
      </c>
      <c r="G9" s="6" t="s">
        <v>140</v>
      </c>
      <c r="H9" s="6" t="s">
        <v>143</v>
      </c>
      <c r="I9" s="6" t="s">
        <v>66</v>
      </c>
      <c r="J9" s="6" t="s">
        <v>144</v>
      </c>
      <c r="K9" s="6" t="s">
        <v>52</v>
      </c>
      <c r="L9" s="6" t="s">
        <v>136</v>
      </c>
    </row>
    <row r="10" spans="1:12" hidden="1" x14ac:dyDescent="0.2">
      <c r="A10" s="14" t="s">
        <v>1220</v>
      </c>
      <c r="B10" s="13" t="s">
        <v>145</v>
      </c>
      <c r="C10" s="7">
        <v>42019</v>
      </c>
      <c r="D10" s="7" t="s">
        <v>148</v>
      </c>
      <c r="E10" s="7">
        <v>42087</v>
      </c>
      <c r="F10" s="8">
        <v>4140</v>
      </c>
      <c r="G10" s="6" t="s">
        <v>149</v>
      </c>
      <c r="H10" s="6" t="s">
        <v>152</v>
      </c>
      <c r="I10" s="6" t="s">
        <v>66</v>
      </c>
      <c r="J10" s="6" t="s">
        <v>153</v>
      </c>
      <c r="K10" s="6" t="s">
        <v>52</v>
      </c>
      <c r="L10" s="6" t="s">
        <v>51</v>
      </c>
    </row>
    <row r="11" spans="1:12" hidden="1" x14ac:dyDescent="0.2">
      <c r="A11" s="14" t="s">
        <v>1221</v>
      </c>
      <c r="B11" s="13" t="s">
        <v>154</v>
      </c>
      <c r="C11" s="7">
        <v>42019</v>
      </c>
      <c r="D11" s="7" t="s">
        <v>148</v>
      </c>
      <c r="E11" s="7" t="s">
        <v>156</v>
      </c>
      <c r="F11" s="8">
        <v>52320</v>
      </c>
      <c r="G11" s="6" t="s">
        <v>158</v>
      </c>
      <c r="H11" s="6" t="s">
        <v>162</v>
      </c>
      <c r="I11" s="6" t="s">
        <v>66</v>
      </c>
      <c r="J11" s="6" t="s">
        <v>163</v>
      </c>
      <c r="K11" s="6" t="s">
        <v>52</v>
      </c>
      <c r="L11" s="6" t="s">
        <v>51</v>
      </c>
    </row>
    <row r="12" spans="1:12" x14ac:dyDescent="0.2">
      <c r="A12" s="14" t="s">
        <v>1222</v>
      </c>
      <c r="B12" s="13" t="s">
        <v>164</v>
      </c>
      <c r="C12" s="7">
        <v>41988</v>
      </c>
      <c r="D12" s="7" t="s">
        <v>168</v>
      </c>
      <c r="E12" s="7">
        <v>42053</v>
      </c>
      <c r="F12" s="8">
        <v>3420</v>
      </c>
      <c r="G12" s="6" t="s">
        <v>169</v>
      </c>
      <c r="H12" s="6" t="s">
        <v>172</v>
      </c>
      <c r="I12" s="6" t="s">
        <v>66</v>
      </c>
      <c r="J12" s="6" t="s">
        <v>173</v>
      </c>
      <c r="K12" s="6" t="s">
        <v>52</v>
      </c>
      <c r="L12" s="6" t="s">
        <v>136</v>
      </c>
    </row>
    <row r="13" spans="1:12" x14ac:dyDescent="0.2">
      <c r="A13" s="14" t="s">
        <v>1223</v>
      </c>
      <c r="B13" s="13" t="s">
        <v>174</v>
      </c>
      <c r="C13" s="7">
        <v>41961</v>
      </c>
      <c r="D13" s="7" t="s">
        <v>109</v>
      </c>
      <c r="E13" s="7">
        <v>41997</v>
      </c>
      <c r="F13" s="8">
        <v>9120</v>
      </c>
      <c r="G13" s="6" t="s">
        <v>178</v>
      </c>
      <c r="H13" s="6" t="s">
        <v>180</v>
      </c>
      <c r="I13" s="6" t="s">
        <v>49</v>
      </c>
      <c r="J13" s="6" t="s">
        <v>181</v>
      </c>
      <c r="K13" s="6" t="s">
        <v>52</v>
      </c>
      <c r="L13" s="6" t="s">
        <v>136</v>
      </c>
    </row>
    <row r="14" spans="1:12" x14ac:dyDescent="0.2">
      <c r="A14" s="14" t="s">
        <v>1224</v>
      </c>
      <c r="B14" s="13" t="s">
        <v>182</v>
      </c>
      <c r="C14" s="7">
        <v>42079</v>
      </c>
      <c r="D14" s="7" t="s">
        <v>184</v>
      </c>
      <c r="E14" s="7">
        <v>42173</v>
      </c>
      <c r="F14" s="8">
        <v>70100</v>
      </c>
      <c r="G14" s="6" t="s">
        <v>185</v>
      </c>
      <c r="H14" s="6" t="s">
        <v>187</v>
      </c>
      <c r="I14" s="6" t="s">
        <v>66</v>
      </c>
      <c r="J14" s="6" t="s">
        <v>188</v>
      </c>
      <c r="K14" s="6" t="s">
        <v>52</v>
      </c>
      <c r="L14" s="6" t="s">
        <v>136</v>
      </c>
    </row>
    <row r="15" spans="1:12" hidden="1" x14ac:dyDescent="0.2">
      <c r="A15" s="14" t="s">
        <v>1225</v>
      </c>
      <c r="B15" s="13" t="s">
        <v>189</v>
      </c>
      <c r="C15" s="7">
        <v>41592</v>
      </c>
      <c r="D15" s="7" t="s">
        <v>73</v>
      </c>
      <c r="E15" s="7">
        <v>41674</v>
      </c>
      <c r="F15" s="8">
        <v>52300</v>
      </c>
      <c r="G15" s="6" t="s">
        <v>192</v>
      </c>
      <c r="H15" s="6" t="s">
        <v>199</v>
      </c>
      <c r="I15" s="6" t="s">
        <v>66</v>
      </c>
      <c r="J15" s="6" t="s">
        <v>200</v>
      </c>
      <c r="K15" s="6" t="s">
        <v>52</v>
      </c>
      <c r="L15" s="6" t="s">
        <v>51</v>
      </c>
    </row>
    <row r="16" spans="1:12" hidden="1" x14ac:dyDescent="0.2">
      <c r="A16" s="14" t="s">
        <v>1226</v>
      </c>
      <c r="B16" s="13" t="s">
        <v>201</v>
      </c>
      <c r="C16" s="7">
        <v>41593</v>
      </c>
      <c r="D16" s="7" t="s">
        <v>73</v>
      </c>
      <c r="E16" s="7">
        <v>41674</v>
      </c>
      <c r="F16" s="8">
        <v>52300</v>
      </c>
      <c r="G16" s="6" t="s">
        <v>192</v>
      </c>
      <c r="H16" s="6" t="s">
        <v>199</v>
      </c>
      <c r="I16" s="6" t="s">
        <v>66</v>
      </c>
      <c r="J16" s="6" t="s">
        <v>200</v>
      </c>
      <c r="K16" s="6" t="s">
        <v>52</v>
      </c>
      <c r="L16" s="6" t="s">
        <v>51</v>
      </c>
    </row>
    <row r="17" spans="1:12" x14ac:dyDescent="0.2">
      <c r="A17" s="14" t="s">
        <v>1227</v>
      </c>
      <c r="B17" s="13" t="s">
        <v>204</v>
      </c>
      <c r="C17" s="7">
        <v>41864</v>
      </c>
      <c r="D17" s="7" t="s">
        <v>207</v>
      </c>
      <c r="E17" s="7">
        <v>41939</v>
      </c>
      <c r="F17" s="8">
        <v>5700</v>
      </c>
      <c r="G17" s="6" t="s">
        <v>209</v>
      </c>
      <c r="H17" s="6" t="s">
        <v>211</v>
      </c>
      <c r="I17" s="6" t="s">
        <v>66</v>
      </c>
      <c r="J17" s="6" t="s">
        <v>212</v>
      </c>
      <c r="K17" s="6" t="s">
        <v>52</v>
      </c>
      <c r="L17" s="6" t="s">
        <v>136</v>
      </c>
    </row>
    <row r="18" spans="1:12" hidden="1" x14ac:dyDescent="0.2">
      <c r="A18" s="14" t="s">
        <v>1228</v>
      </c>
      <c r="B18" s="13" t="s">
        <v>213</v>
      </c>
      <c r="C18" s="7">
        <v>41835</v>
      </c>
      <c r="D18" s="7" t="s">
        <v>215</v>
      </c>
      <c r="E18" s="7">
        <v>41915</v>
      </c>
      <c r="F18" s="8">
        <v>21840</v>
      </c>
      <c r="G18" s="6" t="s">
        <v>217</v>
      </c>
      <c r="H18" s="6" t="s">
        <v>222</v>
      </c>
      <c r="I18" s="6" t="s">
        <v>66</v>
      </c>
      <c r="J18" s="6" t="s">
        <v>223</v>
      </c>
      <c r="K18" s="6" t="s">
        <v>52</v>
      </c>
      <c r="L18" s="6" t="s">
        <v>51</v>
      </c>
    </row>
    <row r="19" spans="1:12" x14ac:dyDescent="0.2">
      <c r="A19" s="14" t="s">
        <v>1229</v>
      </c>
      <c r="B19" s="13" t="s">
        <v>224</v>
      </c>
      <c r="C19" s="7">
        <v>41988</v>
      </c>
      <c r="D19" s="7" t="s">
        <v>168</v>
      </c>
      <c r="E19" s="7">
        <v>42053</v>
      </c>
      <c r="F19" s="8">
        <v>2730</v>
      </c>
      <c r="G19" s="6" t="s">
        <v>227</v>
      </c>
      <c r="H19" s="6" t="s">
        <v>233</v>
      </c>
      <c r="I19" s="6" t="s">
        <v>66</v>
      </c>
      <c r="J19" s="6" t="s">
        <v>234</v>
      </c>
      <c r="K19" s="6" t="s">
        <v>52</v>
      </c>
      <c r="L19" s="6" t="s">
        <v>136</v>
      </c>
    </row>
    <row r="20" spans="1:12" x14ac:dyDescent="0.2">
      <c r="A20" s="14" t="s">
        <v>1230</v>
      </c>
      <c r="B20" s="13" t="s">
        <v>235</v>
      </c>
      <c r="C20" s="7">
        <v>41659</v>
      </c>
      <c r="D20" s="7" t="s">
        <v>237</v>
      </c>
      <c r="E20" s="7">
        <v>41799</v>
      </c>
      <c r="F20" s="8">
        <v>5700</v>
      </c>
      <c r="G20" s="6" t="s">
        <v>238</v>
      </c>
      <c r="H20" s="6" t="s">
        <v>241</v>
      </c>
      <c r="I20" s="6" t="s">
        <v>66</v>
      </c>
      <c r="J20" s="6" t="s">
        <v>242</v>
      </c>
      <c r="K20" s="6" t="s">
        <v>52</v>
      </c>
      <c r="L20" s="6" t="s">
        <v>136</v>
      </c>
    </row>
    <row r="21" spans="1:12" hidden="1" x14ac:dyDescent="0.2">
      <c r="A21" s="14" t="s">
        <v>1231</v>
      </c>
      <c r="B21" s="13" t="s">
        <v>243</v>
      </c>
      <c r="C21" s="7">
        <v>41806</v>
      </c>
      <c r="D21" s="7" t="s">
        <v>245</v>
      </c>
      <c r="E21" s="7">
        <v>41899</v>
      </c>
      <c r="F21" s="8">
        <v>43680</v>
      </c>
      <c r="G21" s="6" t="s">
        <v>247</v>
      </c>
      <c r="H21" s="6" t="s">
        <v>252</v>
      </c>
      <c r="I21" s="6" t="s">
        <v>66</v>
      </c>
      <c r="J21" s="6" t="s">
        <v>253</v>
      </c>
      <c r="K21" s="6" t="s">
        <v>52</v>
      </c>
      <c r="L21" s="6" t="s">
        <v>51</v>
      </c>
    </row>
    <row r="22" spans="1:12" hidden="1" x14ac:dyDescent="0.2">
      <c r="A22" s="14" t="s">
        <v>1232</v>
      </c>
      <c r="B22" s="13" t="s">
        <v>254</v>
      </c>
      <c r="C22" s="7">
        <v>41806</v>
      </c>
      <c r="D22" s="7" t="s">
        <v>245</v>
      </c>
      <c r="E22" s="7">
        <v>41899</v>
      </c>
      <c r="F22" s="8">
        <v>43680</v>
      </c>
      <c r="G22" s="6" t="s">
        <v>247</v>
      </c>
      <c r="H22" s="6" t="s">
        <v>256</v>
      </c>
      <c r="I22" s="6" t="s">
        <v>66</v>
      </c>
      <c r="J22" s="6" t="s">
        <v>253</v>
      </c>
      <c r="K22" s="6" t="s">
        <v>52</v>
      </c>
      <c r="L22" s="6" t="s">
        <v>51</v>
      </c>
    </row>
    <row r="23" spans="1:12" hidden="1" x14ac:dyDescent="0.2">
      <c r="A23" s="14" t="s">
        <v>1233</v>
      </c>
      <c r="B23" s="13" t="s">
        <v>257</v>
      </c>
      <c r="C23" s="7">
        <v>41716</v>
      </c>
      <c r="D23" s="7" t="s">
        <v>259</v>
      </c>
      <c r="E23" s="7">
        <v>41837</v>
      </c>
      <c r="F23" s="8">
        <v>21840</v>
      </c>
      <c r="G23" s="6" t="s">
        <v>261</v>
      </c>
      <c r="H23" s="6" t="s">
        <v>222</v>
      </c>
      <c r="I23" s="6" t="s">
        <v>66</v>
      </c>
      <c r="J23" s="6" t="s">
        <v>223</v>
      </c>
      <c r="K23" s="6" t="s">
        <v>52</v>
      </c>
      <c r="L23" s="6" t="s">
        <v>51</v>
      </c>
    </row>
    <row r="24" spans="1:12" hidden="1" x14ac:dyDescent="0.2">
      <c r="A24" s="14" t="s">
        <v>1234</v>
      </c>
      <c r="B24" s="13" t="s">
        <v>262</v>
      </c>
      <c r="C24" s="7">
        <v>41743</v>
      </c>
      <c r="D24" s="7" t="s">
        <v>264</v>
      </c>
      <c r="E24" s="7">
        <v>41857</v>
      </c>
      <c r="F24" s="8">
        <v>21840</v>
      </c>
      <c r="G24" s="6" t="s">
        <v>261</v>
      </c>
      <c r="H24" s="6" t="s">
        <v>222</v>
      </c>
      <c r="I24" s="6" t="s">
        <v>66</v>
      </c>
      <c r="J24" s="6" t="s">
        <v>223</v>
      </c>
      <c r="K24" s="6" t="s">
        <v>52</v>
      </c>
      <c r="L24" s="6" t="s">
        <v>51</v>
      </c>
    </row>
    <row r="25" spans="1:12" hidden="1" x14ac:dyDescent="0.2">
      <c r="A25" s="14" t="s">
        <v>1235</v>
      </c>
      <c r="B25" s="13" t="s">
        <v>265</v>
      </c>
      <c r="C25" s="7">
        <v>41744</v>
      </c>
      <c r="D25" s="7" t="s">
        <v>264</v>
      </c>
      <c r="E25" s="7">
        <v>41857</v>
      </c>
      <c r="F25" s="8">
        <v>5460</v>
      </c>
      <c r="G25" s="6" t="s">
        <v>268</v>
      </c>
      <c r="H25" s="6" t="s">
        <v>271</v>
      </c>
      <c r="I25" s="6" t="s">
        <v>66</v>
      </c>
      <c r="J25" s="6" t="s">
        <v>272</v>
      </c>
      <c r="K25" s="6" t="s">
        <v>52</v>
      </c>
      <c r="L25" s="6" t="s">
        <v>51</v>
      </c>
    </row>
    <row r="26" spans="1:12" hidden="1" x14ac:dyDescent="0.2">
      <c r="A26" s="14" t="s">
        <v>1236</v>
      </c>
      <c r="B26" s="13" t="s">
        <v>273</v>
      </c>
      <c r="C26" s="7">
        <v>41744</v>
      </c>
      <c r="D26" s="7" t="s">
        <v>264</v>
      </c>
      <c r="E26" s="7">
        <v>41857</v>
      </c>
      <c r="F26" s="8">
        <v>70980</v>
      </c>
      <c r="G26" s="6" t="s">
        <v>268</v>
      </c>
      <c r="H26" s="6" t="s">
        <v>277</v>
      </c>
      <c r="I26" s="6" t="s">
        <v>66</v>
      </c>
      <c r="J26" s="6" t="s">
        <v>278</v>
      </c>
      <c r="K26" s="6" t="s">
        <v>52</v>
      </c>
      <c r="L26" s="6" t="s">
        <v>51</v>
      </c>
    </row>
    <row r="27" spans="1:12" x14ac:dyDescent="0.2">
      <c r="A27" s="14" t="s">
        <v>1237</v>
      </c>
      <c r="B27" s="13" t="s">
        <v>279</v>
      </c>
      <c r="C27" s="7">
        <v>41404</v>
      </c>
      <c r="D27" s="7" t="s">
        <v>281</v>
      </c>
      <c r="E27" s="7" t="s">
        <v>282</v>
      </c>
      <c r="F27" s="8">
        <v>9120</v>
      </c>
      <c r="G27" s="6" t="s">
        <v>43</v>
      </c>
      <c r="H27" s="6" t="s">
        <v>290</v>
      </c>
      <c r="I27" s="6" t="s">
        <v>49</v>
      </c>
      <c r="J27" s="6" t="s">
        <v>291</v>
      </c>
      <c r="K27" s="6" t="s">
        <v>52</v>
      </c>
      <c r="L27" s="6" t="s">
        <v>136</v>
      </c>
    </row>
    <row r="28" spans="1:12" x14ac:dyDescent="0.2">
      <c r="A28" s="14" t="s">
        <v>1238</v>
      </c>
      <c r="B28" s="13" t="s">
        <v>292</v>
      </c>
      <c r="C28" s="7">
        <v>41409</v>
      </c>
      <c r="D28" s="7" t="s">
        <v>281</v>
      </c>
      <c r="E28" s="7" t="s">
        <v>282</v>
      </c>
      <c r="F28" s="8">
        <v>9120</v>
      </c>
      <c r="G28" s="6" t="s">
        <v>43</v>
      </c>
      <c r="H28" s="6" t="s">
        <v>290</v>
      </c>
      <c r="I28" s="6" t="s">
        <v>49</v>
      </c>
      <c r="J28" s="6" t="s">
        <v>291</v>
      </c>
      <c r="K28" s="6" t="s">
        <v>52</v>
      </c>
      <c r="L28" s="6" t="s">
        <v>136</v>
      </c>
    </row>
    <row r="29" spans="1:12" hidden="1" x14ac:dyDescent="0.2">
      <c r="A29" s="14" t="s">
        <v>1239</v>
      </c>
      <c r="B29" s="13" t="s">
        <v>295</v>
      </c>
      <c r="C29" s="7">
        <v>41409</v>
      </c>
      <c r="D29" s="7" t="s">
        <v>281</v>
      </c>
      <c r="E29" s="7" t="s">
        <v>282</v>
      </c>
      <c r="F29" s="8">
        <v>4560</v>
      </c>
      <c r="G29" s="6" t="s">
        <v>62</v>
      </c>
      <c r="H29" s="6" t="s">
        <v>299</v>
      </c>
      <c r="I29" s="6" t="s">
        <v>66</v>
      </c>
      <c r="J29" s="6" t="s">
        <v>300</v>
      </c>
      <c r="K29" s="6" t="s">
        <v>52</v>
      </c>
      <c r="L29" s="6" t="s">
        <v>51</v>
      </c>
    </row>
    <row r="30" spans="1:12" hidden="1" x14ac:dyDescent="0.2">
      <c r="A30" s="14" t="s">
        <v>1240</v>
      </c>
      <c r="B30" s="13" t="s">
        <v>301</v>
      </c>
      <c r="C30" s="7">
        <v>41620</v>
      </c>
      <c r="D30" s="7" t="s">
        <v>40</v>
      </c>
      <c r="E30" s="7" t="s">
        <v>41</v>
      </c>
      <c r="F30" s="8">
        <v>1140</v>
      </c>
      <c r="G30" s="6" t="s">
        <v>303</v>
      </c>
      <c r="H30" s="6" t="s">
        <v>306</v>
      </c>
      <c r="I30" s="6" t="s">
        <v>66</v>
      </c>
      <c r="J30" s="6" t="s">
        <v>307</v>
      </c>
      <c r="K30" s="6" t="s">
        <v>52</v>
      </c>
      <c r="L30" s="6" t="s">
        <v>51</v>
      </c>
    </row>
    <row r="31" spans="1:12" hidden="1" x14ac:dyDescent="0.2">
      <c r="A31" s="14" t="s">
        <v>1241</v>
      </c>
      <c r="B31" s="13" t="s">
        <v>308</v>
      </c>
      <c r="C31" s="7">
        <v>41442</v>
      </c>
      <c r="D31" s="7" t="s">
        <v>311</v>
      </c>
      <c r="E31" s="7" t="s">
        <v>312</v>
      </c>
      <c r="F31" s="8">
        <v>5460</v>
      </c>
      <c r="G31" s="6" t="s">
        <v>314</v>
      </c>
      <c r="H31" s="6" t="s">
        <v>320</v>
      </c>
      <c r="I31" s="6" t="s">
        <v>66</v>
      </c>
      <c r="J31" s="6" t="s">
        <v>321</v>
      </c>
      <c r="K31" s="6" t="s">
        <v>52</v>
      </c>
      <c r="L31" s="6" t="s">
        <v>51</v>
      </c>
    </row>
    <row r="32" spans="1:12" hidden="1" x14ac:dyDescent="0.2">
      <c r="A32" s="14" t="s">
        <v>1242</v>
      </c>
      <c r="B32" s="13" t="s">
        <v>322</v>
      </c>
      <c r="C32" s="7">
        <v>41743</v>
      </c>
      <c r="D32" s="7" t="s">
        <v>324</v>
      </c>
      <c r="E32" s="7">
        <v>41857</v>
      </c>
      <c r="F32" s="8">
        <v>5460</v>
      </c>
      <c r="G32" s="6" t="s">
        <v>325</v>
      </c>
      <c r="H32" s="6" t="s">
        <v>328</v>
      </c>
      <c r="I32" s="6" t="s">
        <v>66</v>
      </c>
      <c r="J32" s="6" t="s">
        <v>329</v>
      </c>
      <c r="K32" s="6" t="s">
        <v>52</v>
      </c>
      <c r="L32" s="6" t="s">
        <v>51</v>
      </c>
    </row>
    <row r="33" spans="1:12" hidden="1" x14ac:dyDescent="0.2">
      <c r="A33" s="14" t="s">
        <v>1243</v>
      </c>
      <c r="B33" s="13" t="s">
        <v>330</v>
      </c>
      <c r="C33" s="7">
        <v>41744</v>
      </c>
      <c r="D33" s="7" t="s">
        <v>324</v>
      </c>
      <c r="E33" s="7">
        <v>41857</v>
      </c>
      <c r="F33" s="8">
        <v>35920</v>
      </c>
      <c r="G33" s="6" t="s">
        <v>325</v>
      </c>
      <c r="H33" s="6" t="s">
        <v>335</v>
      </c>
      <c r="I33" s="6" t="s">
        <v>66</v>
      </c>
      <c r="J33" s="6" t="s">
        <v>336</v>
      </c>
      <c r="K33" s="6" t="s">
        <v>52</v>
      </c>
      <c r="L33" s="6" t="s">
        <v>51</v>
      </c>
    </row>
    <row r="34" spans="1:12" hidden="1" x14ac:dyDescent="0.2">
      <c r="A34" s="14" t="s">
        <v>1244</v>
      </c>
      <c r="B34" s="13" t="s">
        <v>337</v>
      </c>
      <c r="C34" s="7">
        <v>41744</v>
      </c>
      <c r="D34" s="7" t="s">
        <v>324</v>
      </c>
      <c r="E34" s="7">
        <v>41857</v>
      </c>
      <c r="F34" s="8">
        <v>38220</v>
      </c>
      <c r="G34" s="6" t="s">
        <v>325</v>
      </c>
      <c r="H34" s="6" t="s">
        <v>335</v>
      </c>
      <c r="I34" s="6" t="s">
        <v>66</v>
      </c>
      <c r="J34" s="6" t="s">
        <v>336</v>
      </c>
      <c r="K34" s="6" t="s">
        <v>52</v>
      </c>
      <c r="L34" s="6" t="s">
        <v>51</v>
      </c>
    </row>
    <row r="35" spans="1:12" hidden="1" x14ac:dyDescent="0.2">
      <c r="A35" s="14" t="s">
        <v>1245</v>
      </c>
      <c r="B35" s="13" t="s">
        <v>339</v>
      </c>
      <c r="C35" s="7">
        <v>41744</v>
      </c>
      <c r="D35" s="7" t="s">
        <v>324</v>
      </c>
      <c r="E35" s="7">
        <v>41857</v>
      </c>
      <c r="F35" s="8">
        <v>13140</v>
      </c>
      <c r="G35" s="6" t="s">
        <v>325</v>
      </c>
      <c r="H35" s="6" t="s">
        <v>344</v>
      </c>
      <c r="I35" s="6" t="s">
        <v>66</v>
      </c>
      <c r="J35" s="6" t="s">
        <v>345</v>
      </c>
      <c r="K35" s="6" t="s">
        <v>52</v>
      </c>
      <c r="L35" s="6" t="s">
        <v>51</v>
      </c>
    </row>
    <row r="36" spans="1:12" hidden="1" x14ac:dyDescent="0.2">
      <c r="A36" s="14" t="s">
        <v>1246</v>
      </c>
      <c r="B36" s="13" t="s">
        <v>346</v>
      </c>
      <c r="C36" s="7">
        <v>41988</v>
      </c>
      <c r="D36" s="7" t="s">
        <v>168</v>
      </c>
      <c r="E36" s="7">
        <v>42053</v>
      </c>
      <c r="F36" s="8">
        <v>112260</v>
      </c>
      <c r="G36" s="6" t="s">
        <v>158</v>
      </c>
      <c r="H36" s="6" t="s">
        <v>351</v>
      </c>
      <c r="I36" s="6" t="s">
        <v>66</v>
      </c>
      <c r="J36" s="6" t="s">
        <v>352</v>
      </c>
      <c r="K36" s="6" t="s">
        <v>52</v>
      </c>
      <c r="L36" s="6" t="s">
        <v>51</v>
      </c>
    </row>
    <row r="37" spans="1:12" hidden="1" x14ac:dyDescent="0.2">
      <c r="A37" s="14" t="s">
        <v>1247</v>
      </c>
      <c r="B37" s="13" t="s">
        <v>353</v>
      </c>
      <c r="C37" s="7">
        <v>41988</v>
      </c>
      <c r="D37" s="7" t="s">
        <v>168</v>
      </c>
      <c r="E37" s="7">
        <v>42053</v>
      </c>
      <c r="F37" s="8">
        <v>10800</v>
      </c>
      <c r="G37" s="6" t="s">
        <v>158</v>
      </c>
      <c r="H37" s="6" t="s">
        <v>356</v>
      </c>
      <c r="I37" s="6" t="s">
        <v>66</v>
      </c>
      <c r="J37" s="6" t="s">
        <v>357</v>
      </c>
      <c r="K37" s="6" t="s">
        <v>52</v>
      </c>
      <c r="L37" s="6" t="s">
        <v>51</v>
      </c>
    </row>
    <row r="38" spans="1:12" hidden="1" x14ac:dyDescent="0.2">
      <c r="A38" s="14" t="s">
        <v>1248</v>
      </c>
      <c r="B38" s="13" t="s">
        <v>358</v>
      </c>
      <c r="C38" s="7">
        <v>42051</v>
      </c>
      <c r="D38" s="7" t="s">
        <v>91</v>
      </c>
      <c r="E38" s="7">
        <v>42117</v>
      </c>
      <c r="F38" s="8">
        <v>74620</v>
      </c>
      <c r="G38" s="6" t="s">
        <v>360</v>
      </c>
      <c r="H38" s="6" t="s">
        <v>363</v>
      </c>
      <c r="I38" s="6" t="s">
        <v>66</v>
      </c>
      <c r="J38" s="6" t="s">
        <v>364</v>
      </c>
      <c r="K38" s="6" t="s">
        <v>52</v>
      </c>
      <c r="L38" s="6" t="s">
        <v>51</v>
      </c>
    </row>
    <row r="39" spans="1:12" hidden="1" x14ac:dyDescent="0.2">
      <c r="A39" s="14" t="s">
        <v>1249</v>
      </c>
      <c r="B39" s="13" t="s">
        <v>365</v>
      </c>
      <c r="C39" s="7">
        <v>42051</v>
      </c>
      <c r="D39" s="7" t="s">
        <v>91</v>
      </c>
      <c r="E39" s="7">
        <v>42117</v>
      </c>
      <c r="F39" s="8">
        <v>7300</v>
      </c>
      <c r="G39" s="6" t="s">
        <v>149</v>
      </c>
      <c r="H39" s="6" t="s">
        <v>152</v>
      </c>
      <c r="I39" s="6" t="s">
        <v>66</v>
      </c>
      <c r="J39" s="6" t="s">
        <v>153</v>
      </c>
      <c r="K39" s="6" t="s">
        <v>52</v>
      </c>
      <c r="L39" s="6" t="s">
        <v>51</v>
      </c>
    </row>
    <row r="40" spans="1:12" hidden="1" x14ac:dyDescent="0.2">
      <c r="A40" s="14" t="s">
        <v>1250</v>
      </c>
      <c r="B40" s="13" t="s">
        <v>367</v>
      </c>
      <c r="C40" s="7">
        <v>42108</v>
      </c>
      <c r="D40" s="7" t="s">
        <v>369</v>
      </c>
      <c r="E40" s="7">
        <v>42200</v>
      </c>
      <c r="F40" s="8">
        <v>37132</v>
      </c>
      <c r="G40" s="6" t="s">
        <v>370</v>
      </c>
      <c r="H40" s="6" t="s">
        <v>373</v>
      </c>
      <c r="I40" s="6" t="s">
        <v>66</v>
      </c>
      <c r="J40" s="6" t="s">
        <v>374</v>
      </c>
      <c r="K40" s="6" t="s">
        <v>52</v>
      </c>
      <c r="L40" s="6" t="s">
        <v>51</v>
      </c>
    </row>
    <row r="41" spans="1:12" hidden="1" x14ac:dyDescent="0.2">
      <c r="A41" s="14" t="s">
        <v>1251</v>
      </c>
      <c r="B41" s="13" t="s">
        <v>375</v>
      </c>
      <c r="C41" s="7">
        <v>42079</v>
      </c>
      <c r="D41" s="7" t="s">
        <v>378</v>
      </c>
      <c r="E41" s="7">
        <v>42173</v>
      </c>
      <c r="F41" s="8">
        <v>7300</v>
      </c>
      <c r="G41" s="6" t="s">
        <v>379</v>
      </c>
      <c r="H41" s="6" t="s">
        <v>152</v>
      </c>
      <c r="I41" s="6" t="s">
        <v>66</v>
      </c>
      <c r="J41" s="6" t="s">
        <v>153</v>
      </c>
      <c r="K41" s="6" t="s">
        <v>52</v>
      </c>
      <c r="L41" s="6" t="s">
        <v>51</v>
      </c>
    </row>
    <row r="42" spans="1:12" hidden="1" x14ac:dyDescent="0.2">
      <c r="A42" s="14" t="s">
        <v>1252</v>
      </c>
      <c r="B42" s="13" t="s">
        <v>380</v>
      </c>
      <c r="C42" s="7">
        <v>41376</v>
      </c>
      <c r="D42" s="7" t="s">
        <v>383</v>
      </c>
      <c r="E42" s="7" t="s">
        <v>384</v>
      </c>
      <c r="F42" s="8">
        <v>5460</v>
      </c>
      <c r="G42" s="6" t="s">
        <v>386</v>
      </c>
      <c r="H42" s="6" t="s">
        <v>393</v>
      </c>
      <c r="I42" s="6" t="s">
        <v>66</v>
      </c>
      <c r="J42" s="6" t="s">
        <v>394</v>
      </c>
      <c r="K42" s="6" t="s">
        <v>52</v>
      </c>
      <c r="L42" s="6" t="s">
        <v>51</v>
      </c>
    </row>
    <row r="43" spans="1:12" hidden="1" x14ac:dyDescent="0.2">
      <c r="A43" s="14" t="s">
        <v>1253</v>
      </c>
      <c r="B43" s="13" t="s">
        <v>395</v>
      </c>
      <c r="C43" s="7">
        <v>41409</v>
      </c>
      <c r="D43" s="7" t="s">
        <v>281</v>
      </c>
      <c r="E43" s="7" t="s">
        <v>282</v>
      </c>
      <c r="F43" s="8">
        <v>5460</v>
      </c>
      <c r="G43" s="6" t="s">
        <v>386</v>
      </c>
      <c r="H43" s="6" t="s">
        <v>393</v>
      </c>
      <c r="I43" s="6" t="s">
        <v>66</v>
      </c>
      <c r="J43" s="6" t="s">
        <v>394</v>
      </c>
      <c r="K43" s="6" t="s">
        <v>52</v>
      </c>
      <c r="L43" s="6" t="s">
        <v>51</v>
      </c>
    </row>
    <row r="44" spans="1:12" hidden="1" x14ac:dyDescent="0.2">
      <c r="A44" s="14" t="s">
        <v>1254</v>
      </c>
      <c r="B44" s="13" t="s">
        <v>397</v>
      </c>
      <c r="C44" s="7">
        <v>41499</v>
      </c>
      <c r="D44" s="7" t="s">
        <v>399</v>
      </c>
      <c r="E44" s="7" t="s">
        <v>400</v>
      </c>
      <c r="F44" s="8">
        <v>3160</v>
      </c>
      <c r="G44" s="6" t="s">
        <v>402</v>
      </c>
      <c r="H44" s="6" t="s">
        <v>409</v>
      </c>
      <c r="I44" s="6" t="s">
        <v>66</v>
      </c>
      <c r="J44" s="6" t="s">
        <v>410</v>
      </c>
      <c r="K44" s="6" t="s">
        <v>52</v>
      </c>
      <c r="L44" s="6" t="s">
        <v>51</v>
      </c>
    </row>
    <row r="45" spans="1:12" hidden="1" x14ac:dyDescent="0.2">
      <c r="A45" s="14" t="s">
        <v>1255</v>
      </c>
      <c r="B45" s="13" t="s">
        <v>411</v>
      </c>
      <c r="C45" s="7">
        <v>41621</v>
      </c>
      <c r="D45" s="7" t="s">
        <v>40</v>
      </c>
      <c r="E45" s="7" t="s">
        <v>41</v>
      </c>
      <c r="F45" s="8">
        <v>1710</v>
      </c>
      <c r="G45" s="6" t="s">
        <v>416</v>
      </c>
      <c r="H45" s="6" t="s">
        <v>420</v>
      </c>
      <c r="I45" s="6" t="s">
        <v>66</v>
      </c>
      <c r="J45" s="6" t="s">
        <v>421</v>
      </c>
      <c r="K45" s="6" t="s">
        <v>52</v>
      </c>
      <c r="L45" s="6" t="s">
        <v>51</v>
      </c>
    </row>
    <row r="46" spans="1:12" hidden="1" x14ac:dyDescent="0.2">
      <c r="A46" s="14" t="s">
        <v>1256</v>
      </c>
      <c r="B46" s="13" t="s">
        <v>422</v>
      </c>
      <c r="C46" s="7">
        <v>41621</v>
      </c>
      <c r="D46" s="7" t="s">
        <v>40</v>
      </c>
      <c r="E46" s="7" t="s">
        <v>41</v>
      </c>
      <c r="F46" s="8">
        <v>5460</v>
      </c>
      <c r="G46" s="6" t="s">
        <v>425</v>
      </c>
      <c r="H46" s="6" t="s">
        <v>430</v>
      </c>
      <c r="I46" s="6" t="s">
        <v>66</v>
      </c>
      <c r="J46" s="6" t="s">
        <v>431</v>
      </c>
      <c r="K46" s="6" t="s">
        <v>52</v>
      </c>
      <c r="L46" s="6" t="s">
        <v>51</v>
      </c>
    </row>
    <row r="47" spans="1:12" hidden="1" x14ac:dyDescent="0.2">
      <c r="A47" s="14" t="s">
        <v>1257</v>
      </c>
      <c r="B47" s="13" t="s">
        <v>432</v>
      </c>
      <c r="C47" s="7">
        <v>42019</v>
      </c>
      <c r="D47" s="7" t="s">
        <v>148</v>
      </c>
      <c r="E47" s="7" t="s">
        <v>156</v>
      </c>
      <c r="F47" s="8">
        <v>78480</v>
      </c>
      <c r="G47" s="6" t="s">
        <v>158</v>
      </c>
      <c r="H47" s="6" t="s">
        <v>437</v>
      </c>
      <c r="I47" s="6" t="s">
        <v>66</v>
      </c>
      <c r="J47" s="6" t="s">
        <v>438</v>
      </c>
      <c r="K47" s="6" t="s">
        <v>52</v>
      </c>
      <c r="L47" s="6" t="s">
        <v>51</v>
      </c>
    </row>
    <row r="48" spans="1:12" hidden="1" x14ac:dyDescent="0.2">
      <c r="A48" s="14" t="s">
        <v>1258</v>
      </c>
      <c r="B48" s="13" t="s">
        <v>439</v>
      </c>
      <c r="C48" s="7">
        <v>41744</v>
      </c>
      <c r="D48" s="7" t="s">
        <v>324</v>
      </c>
      <c r="E48" s="7">
        <v>41857</v>
      </c>
      <c r="F48" s="8">
        <v>1140</v>
      </c>
      <c r="G48" s="6" t="s">
        <v>158</v>
      </c>
      <c r="H48" s="6" t="s">
        <v>443</v>
      </c>
      <c r="I48" s="6" t="s">
        <v>66</v>
      </c>
      <c r="J48" s="6" t="s">
        <v>444</v>
      </c>
      <c r="K48" s="6" t="s">
        <v>52</v>
      </c>
      <c r="L48" s="6" t="s">
        <v>51</v>
      </c>
    </row>
    <row r="49" spans="1:12" x14ac:dyDescent="0.2">
      <c r="A49" s="14" t="s">
        <v>1259</v>
      </c>
      <c r="B49" s="13" t="s">
        <v>445</v>
      </c>
      <c r="C49" s="7">
        <v>41775</v>
      </c>
      <c r="D49" s="7" t="s">
        <v>447</v>
      </c>
      <c r="E49" s="7">
        <v>41878</v>
      </c>
      <c r="F49" s="8">
        <v>1140</v>
      </c>
      <c r="G49" s="6" t="s">
        <v>449</v>
      </c>
      <c r="H49" s="6" t="s">
        <v>454</v>
      </c>
      <c r="I49" s="6" t="s">
        <v>66</v>
      </c>
      <c r="J49" s="6" t="s">
        <v>455</v>
      </c>
      <c r="K49" s="6" t="s">
        <v>52</v>
      </c>
      <c r="L49" s="6" t="s">
        <v>136</v>
      </c>
    </row>
    <row r="50" spans="1:12" hidden="1" x14ac:dyDescent="0.2">
      <c r="A50" s="14" t="s">
        <v>1260</v>
      </c>
      <c r="B50" s="13" t="s">
        <v>456</v>
      </c>
      <c r="C50" s="7">
        <v>42144</v>
      </c>
      <c r="D50" s="7" t="s">
        <v>459</v>
      </c>
      <c r="E50" s="7">
        <v>42222</v>
      </c>
      <c r="F50" s="8">
        <v>1140</v>
      </c>
      <c r="G50" s="6" t="s">
        <v>461</v>
      </c>
      <c r="H50" s="6" t="s">
        <v>465</v>
      </c>
      <c r="I50" s="6" t="s">
        <v>49</v>
      </c>
      <c r="J50" s="6" t="s">
        <v>466</v>
      </c>
      <c r="K50" s="6" t="s">
        <v>52</v>
      </c>
      <c r="L50" s="6" t="s">
        <v>51</v>
      </c>
    </row>
    <row r="51" spans="1:12" hidden="1" x14ac:dyDescent="0.2">
      <c r="A51" s="14" t="s">
        <v>1261</v>
      </c>
      <c r="B51" s="13" t="s">
        <v>467</v>
      </c>
      <c r="C51" s="7">
        <v>41687</v>
      </c>
      <c r="D51" s="7" t="s">
        <v>472</v>
      </c>
      <c r="E51" s="7">
        <v>41824</v>
      </c>
      <c r="F51" s="8">
        <v>16927</v>
      </c>
      <c r="G51" s="6" t="s">
        <v>449</v>
      </c>
      <c r="H51" s="6" t="s">
        <v>479</v>
      </c>
      <c r="I51" s="6" t="s">
        <v>66</v>
      </c>
      <c r="J51" s="6" t="s">
        <v>480</v>
      </c>
      <c r="K51" s="6" t="s">
        <v>52</v>
      </c>
      <c r="L51" s="6" t="s">
        <v>51</v>
      </c>
    </row>
    <row r="52" spans="1:12" x14ac:dyDescent="0.2">
      <c r="A52" s="14" t="s">
        <v>1262</v>
      </c>
      <c r="B52" s="13" t="s">
        <v>481</v>
      </c>
      <c r="C52" s="7">
        <v>42079</v>
      </c>
      <c r="D52" s="7" t="s">
        <v>184</v>
      </c>
      <c r="E52" s="7">
        <v>42173</v>
      </c>
      <c r="F52" s="8">
        <v>5700</v>
      </c>
      <c r="G52" s="6" t="s">
        <v>484</v>
      </c>
      <c r="H52" s="6" t="s">
        <v>486</v>
      </c>
      <c r="I52" s="6" t="s">
        <v>66</v>
      </c>
      <c r="J52" s="6" t="s">
        <v>487</v>
      </c>
      <c r="K52" s="6" t="s">
        <v>52</v>
      </c>
      <c r="L52" s="6" t="s">
        <v>136</v>
      </c>
    </row>
    <row r="53" spans="1:12" hidden="1" x14ac:dyDescent="0.2">
      <c r="A53" s="14" t="s">
        <v>1263</v>
      </c>
      <c r="B53" s="13" t="s">
        <v>488</v>
      </c>
      <c r="C53" s="7">
        <v>41689</v>
      </c>
      <c r="D53" s="7" t="s">
        <v>492</v>
      </c>
      <c r="E53" s="7">
        <v>41821</v>
      </c>
      <c r="F53" s="8">
        <v>218439</v>
      </c>
      <c r="G53" s="6" t="s">
        <v>494</v>
      </c>
      <c r="H53" s="6" t="s">
        <v>497</v>
      </c>
      <c r="I53" s="6" t="s">
        <v>498</v>
      </c>
      <c r="J53" s="6" t="s">
        <v>499</v>
      </c>
      <c r="K53" s="6" t="s">
        <v>52</v>
      </c>
      <c r="L53" s="6" t="s">
        <v>51</v>
      </c>
    </row>
    <row r="54" spans="1:12" hidden="1" x14ac:dyDescent="0.2">
      <c r="A54" s="14" t="s">
        <v>1264</v>
      </c>
      <c r="B54" s="13" t="s">
        <v>500</v>
      </c>
      <c r="C54" s="7">
        <v>41835</v>
      </c>
      <c r="D54" s="7" t="s">
        <v>215</v>
      </c>
      <c r="E54" s="7">
        <v>41915</v>
      </c>
      <c r="F54" s="8">
        <v>28400</v>
      </c>
      <c r="G54" s="6" t="s">
        <v>503</v>
      </c>
      <c r="H54" s="6" t="s">
        <v>222</v>
      </c>
      <c r="I54" s="6" t="s">
        <v>66</v>
      </c>
      <c r="J54" s="6" t="s">
        <v>223</v>
      </c>
      <c r="K54" s="6" t="s">
        <v>52</v>
      </c>
      <c r="L54" s="6" t="s">
        <v>51</v>
      </c>
    </row>
    <row r="55" spans="1:12" hidden="1" x14ac:dyDescent="0.2">
      <c r="A55" s="14" t="s">
        <v>1265</v>
      </c>
      <c r="B55" s="13" t="s">
        <v>504</v>
      </c>
      <c r="C55" s="7">
        <v>41775</v>
      </c>
      <c r="D55" s="7" t="s">
        <v>507</v>
      </c>
      <c r="E55" s="7">
        <v>41883</v>
      </c>
      <c r="F55" s="8">
        <v>28400</v>
      </c>
      <c r="G55" s="6" t="s">
        <v>261</v>
      </c>
      <c r="H55" s="6" t="s">
        <v>222</v>
      </c>
      <c r="I55" s="6" t="s">
        <v>66</v>
      </c>
      <c r="J55" s="6" t="s">
        <v>223</v>
      </c>
      <c r="K55" s="6" t="s">
        <v>52</v>
      </c>
      <c r="L55" s="6" t="s">
        <v>51</v>
      </c>
    </row>
    <row r="56" spans="1:12" x14ac:dyDescent="0.2">
      <c r="A56" s="14" t="s">
        <v>1266</v>
      </c>
      <c r="B56" s="13" t="s">
        <v>508</v>
      </c>
      <c r="C56" s="7">
        <v>42109</v>
      </c>
      <c r="D56" s="7" t="s">
        <v>512</v>
      </c>
      <c r="E56" s="7">
        <v>42200</v>
      </c>
      <c r="F56" s="8">
        <v>10697</v>
      </c>
      <c r="G56" s="6" t="s">
        <v>513</v>
      </c>
      <c r="H56" s="6" t="s">
        <v>486</v>
      </c>
      <c r="I56" s="6" t="s">
        <v>66</v>
      </c>
      <c r="J56" s="6" t="s">
        <v>487</v>
      </c>
      <c r="K56" s="6" t="s">
        <v>52</v>
      </c>
      <c r="L56" s="6" t="s">
        <v>136</v>
      </c>
    </row>
    <row r="57" spans="1:12" x14ac:dyDescent="0.2">
      <c r="A57" s="14" t="s">
        <v>1267</v>
      </c>
      <c r="B57" s="13" t="s">
        <v>514</v>
      </c>
      <c r="C57" s="7">
        <v>41961</v>
      </c>
      <c r="D57" s="7" t="s">
        <v>109</v>
      </c>
      <c r="E57" s="7">
        <v>41997</v>
      </c>
      <c r="F57" s="8">
        <v>87800</v>
      </c>
      <c r="G57" s="6" t="s">
        <v>128</v>
      </c>
      <c r="H57" s="6" t="s">
        <v>520</v>
      </c>
      <c r="I57" s="6" t="s">
        <v>49</v>
      </c>
      <c r="J57" s="6" t="s">
        <v>521</v>
      </c>
      <c r="K57" s="6" t="s">
        <v>52</v>
      </c>
      <c r="L57" s="6" t="s">
        <v>136</v>
      </c>
    </row>
    <row r="58" spans="1:12" hidden="1" x14ac:dyDescent="0.2">
      <c r="A58" s="14" t="s">
        <v>1268</v>
      </c>
      <c r="B58" s="13" t="s">
        <v>522</v>
      </c>
      <c r="C58" s="7">
        <v>41439</v>
      </c>
      <c r="D58" s="7" t="s">
        <v>311</v>
      </c>
      <c r="E58" s="7" t="s">
        <v>312</v>
      </c>
      <c r="F58" s="8">
        <v>269334</v>
      </c>
      <c r="G58" s="6" t="s">
        <v>526</v>
      </c>
      <c r="H58" s="6" t="s">
        <v>531</v>
      </c>
      <c r="I58" s="6" t="s">
        <v>49</v>
      </c>
      <c r="J58" s="6" t="s">
        <v>532</v>
      </c>
      <c r="K58" s="6" t="s">
        <v>52</v>
      </c>
      <c r="L58" s="6" t="s">
        <v>51</v>
      </c>
    </row>
    <row r="59" spans="1:12" x14ac:dyDescent="0.2">
      <c r="A59" s="14" t="s">
        <v>1269</v>
      </c>
      <c r="B59" s="13" t="s">
        <v>533</v>
      </c>
      <c r="C59" s="7">
        <v>42144</v>
      </c>
      <c r="D59" s="7" t="s">
        <v>459</v>
      </c>
      <c r="E59" s="7">
        <v>42222</v>
      </c>
      <c r="F59" s="8">
        <v>15960</v>
      </c>
      <c r="G59" s="6" t="s">
        <v>536</v>
      </c>
      <c r="H59" s="6" t="s">
        <v>539</v>
      </c>
      <c r="I59" s="6" t="s">
        <v>49</v>
      </c>
      <c r="J59" s="6" t="s">
        <v>181</v>
      </c>
      <c r="K59" s="6" t="s">
        <v>52</v>
      </c>
      <c r="L59" s="6" t="s">
        <v>136</v>
      </c>
    </row>
    <row r="60" spans="1:12" x14ac:dyDescent="0.2">
      <c r="A60" s="14" t="s">
        <v>1270</v>
      </c>
      <c r="B60" s="13" t="s">
        <v>540</v>
      </c>
      <c r="C60" s="7">
        <v>41988</v>
      </c>
      <c r="D60" s="7" t="s">
        <v>168</v>
      </c>
      <c r="E60" s="7" t="s">
        <v>543</v>
      </c>
      <c r="F60" s="8">
        <v>4560</v>
      </c>
      <c r="G60" s="6" t="s">
        <v>449</v>
      </c>
      <c r="H60" s="6" t="s">
        <v>119</v>
      </c>
      <c r="I60" s="6" t="s">
        <v>66</v>
      </c>
      <c r="J60" s="6" t="s">
        <v>120</v>
      </c>
      <c r="K60" s="6" t="s">
        <v>52</v>
      </c>
      <c r="L60" s="6" t="s">
        <v>136</v>
      </c>
    </row>
    <row r="61" spans="1:12" hidden="1" x14ac:dyDescent="0.2">
      <c r="A61" s="14" t="s">
        <v>1271</v>
      </c>
      <c r="B61" s="13" t="s">
        <v>545</v>
      </c>
      <c r="C61" s="7">
        <v>42019</v>
      </c>
      <c r="D61" s="7" t="s">
        <v>148</v>
      </c>
      <c r="E61" s="7">
        <v>42087</v>
      </c>
      <c r="F61" s="8">
        <v>21840</v>
      </c>
      <c r="G61" s="6" t="s">
        <v>449</v>
      </c>
      <c r="H61" s="6" t="s">
        <v>553</v>
      </c>
      <c r="I61" s="6" t="s">
        <v>66</v>
      </c>
      <c r="J61" s="6" t="s">
        <v>554</v>
      </c>
      <c r="K61" s="6" t="s">
        <v>52</v>
      </c>
      <c r="L61" s="6" t="s">
        <v>51</v>
      </c>
    </row>
    <row r="62" spans="1:12" x14ac:dyDescent="0.2">
      <c r="A62" s="14" t="s">
        <v>1272</v>
      </c>
      <c r="B62" s="13" t="s">
        <v>555</v>
      </c>
      <c r="C62" s="7">
        <v>41743</v>
      </c>
      <c r="D62" s="7" t="s">
        <v>264</v>
      </c>
      <c r="E62" s="7">
        <v>41857</v>
      </c>
      <c r="F62" s="8">
        <v>58100</v>
      </c>
      <c r="G62" s="6" t="s">
        <v>558</v>
      </c>
      <c r="H62" s="6" t="s">
        <v>562</v>
      </c>
      <c r="I62" s="6" t="s">
        <v>66</v>
      </c>
      <c r="J62" s="6" t="s">
        <v>563</v>
      </c>
      <c r="K62" s="6" t="s">
        <v>52</v>
      </c>
      <c r="L62" s="6" t="s">
        <v>136</v>
      </c>
    </row>
    <row r="63" spans="1:12" x14ac:dyDescent="0.2">
      <c r="A63" s="14" t="s">
        <v>1273</v>
      </c>
      <c r="B63" s="13" t="s">
        <v>564</v>
      </c>
      <c r="C63" s="7">
        <v>41624</v>
      </c>
      <c r="D63" s="7" t="s">
        <v>40</v>
      </c>
      <c r="E63" s="7">
        <v>41725</v>
      </c>
      <c r="F63" s="8">
        <v>2780</v>
      </c>
      <c r="G63" s="6" t="s">
        <v>140</v>
      </c>
      <c r="H63" s="6" t="s">
        <v>570</v>
      </c>
      <c r="I63" s="6" t="s">
        <v>66</v>
      </c>
      <c r="J63" s="6" t="s">
        <v>571</v>
      </c>
      <c r="K63" s="6" t="s">
        <v>52</v>
      </c>
      <c r="L63" s="6" t="s">
        <v>136</v>
      </c>
    </row>
    <row r="64" spans="1:12" hidden="1" x14ac:dyDescent="0.2">
      <c r="A64" s="14" t="s">
        <v>1274</v>
      </c>
      <c r="B64" s="13" t="s">
        <v>572</v>
      </c>
      <c r="C64" s="7">
        <v>41962</v>
      </c>
      <c r="D64" s="7" t="s">
        <v>109</v>
      </c>
      <c r="E64" s="7">
        <v>41997</v>
      </c>
      <c r="F64" s="8">
        <v>149100</v>
      </c>
      <c r="G64" s="6" t="s">
        <v>577</v>
      </c>
      <c r="H64" s="6" t="s">
        <v>580</v>
      </c>
      <c r="I64" s="6" t="s">
        <v>66</v>
      </c>
      <c r="J64" s="6" t="s">
        <v>581</v>
      </c>
      <c r="K64" s="6" t="s">
        <v>52</v>
      </c>
      <c r="L64" s="6" t="s">
        <v>51</v>
      </c>
    </row>
    <row r="65" spans="1:12" hidden="1" x14ac:dyDescent="0.2">
      <c r="A65" s="14" t="s">
        <v>1275</v>
      </c>
      <c r="B65" s="13" t="s">
        <v>583</v>
      </c>
      <c r="C65" s="7">
        <v>40830</v>
      </c>
      <c r="D65" s="7" t="s">
        <v>588</v>
      </c>
      <c r="E65" s="7" t="s">
        <v>589</v>
      </c>
      <c r="F65" s="8">
        <v>117290</v>
      </c>
      <c r="G65" s="6" t="s">
        <v>591</v>
      </c>
      <c r="H65" s="6" t="s">
        <v>595</v>
      </c>
      <c r="I65" s="6" t="s">
        <v>66</v>
      </c>
      <c r="J65" s="6" t="s">
        <v>596</v>
      </c>
      <c r="K65" s="6" t="s">
        <v>52</v>
      </c>
      <c r="L65" s="6" t="s">
        <v>51</v>
      </c>
    </row>
    <row r="66" spans="1:12" hidden="1" x14ac:dyDescent="0.2">
      <c r="A66" s="14" t="s">
        <v>1276</v>
      </c>
      <c r="B66" s="13" t="s">
        <v>597</v>
      </c>
      <c r="C66" s="7">
        <v>41465</v>
      </c>
      <c r="D66" s="7" t="s">
        <v>600</v>
      </c>
      <c r="E66" s="7" t="s">
        <v>601</v>
      </c>
      <c r="F66" s="8">
        <v>228050</v>
      </c>
      <c r="G66" s="6" t="s">
        <v>603</v>
      </c>
      <c r="H66" s="6" t="s">
        <v>609</v>
      </c>
      <c r="I66" s="6" t="s">
        <v>66</v>
      </c>
      <c r="J66" s="6" t="s">
        <v>610</v>
      </c>
      <c r="K66" s="6" t="s">
        <v>52</v>
      </c>
      <c r="L66" s="6" t="s">
        <v>51</v>
      </c>
    </row>
    <row r="67" spans="1:12" hidden="1" x14ac:dyDescent="0.2">
      <c r="A67" s="14" t="s">
        <v>1277</v>
      </c>
      <c r="B67" s="13" t="s">
        <v>611</v>
      </c>
      <c r="C67" s="7">
        <v>41624</v>
      </c>
      <c r="D67" s="7" t="s">
        <v>40</v>
      </c>
      <c r="E67" s="7" t="s">
        <v>41</v>
      </c>
      <c r="F67" s="8">
        <v>112370</v>
      </c>
      <c r="G67" s="6" t="s">
        <v>614</v>
      </c>
      <c r="H67" s="6" t="s">
        <v>616</v>
      </c>
      <c r="I67" s="6" t="s">
        <v>66</v>
      </c>
      <c r="J67" s="6" t="s">
        <v>617</v>
      </c>
      <c r="K67" s="6" t="s">
        <v>52</v>
      </c>
      <c r="L67" s="6" t="s">
        <v>51</v>
      </c>
    </row>
    <row r="68" spans="1:12" hidden="1" x14ac:dyDescent="0.2">
      <c r="A68" s="14" t="s">
        <v>1278</v>
      </c>
      <c r="B68" s="13" t="s">
        <v>618</v>
      </c>
      <c r="C68" s="7">
        <v>41439</v>
      </c>
      <c r="D68" s="7" t="s">
        <v>622</v>
      </c>
      <c r="E68" s="7">
        <v>41502</v>
      </c>
      <c r="F68" s="8">
        <v>164500</v>
      </c>
      <c r="G68" s="6" t="s">
        <v>623</v>
      </c>
      <c r="H68" s="6" t="s">
        <v>627</v>
      </c>
      <c r="I68" s="6" t="s">
        <v>66</v>
      </c>
      <c r="J68" s="6" t="s">
        <v>628</v>
      </c>
      <c r="K68" s="6" t="s">
        <v>52</v>
      </c>
      <c r="L68" s="6" t="s">
        <v>51</v>
      </c>
    </row>
    <row r="69" spans="1:12" hidden="1" x14ac:dyDescent="0.2">
      <c r="A69" s="14" t="s">
        <v>1279</v>
      </c>
      <c r="B69" s="13" t="s">
        <v>629</v>
      </c>
      <c r="C69" s="7">
        <v>41438</v>
      </c>
      <c r="D69" s="7" t="s">
        <v>622</v>
      </c>
      <c r="E69" s="7">
        <v>41502</v>
      </c>
      <c r="F69" s="8">
        <v>164100</v>
      </c>
      <c r="G69" s="6" t="s">
        <v>623</v>
      </c>
      <c r="H69" s="6" t="s">
        <v>627</v>
      </c>
      <c r="I69" s="6" t="s">
        <v>66</v>
      </c>
      <c r="J69" s="6" t="s">
        <v>628</v>
      </c>
      <c r="K69" s="6" t="s">
        <v>52</v>
      </c>
      <c r="L69" s="6" t="s">
        <v>51</v>
      </c>
    </row>
    <row r="70" spans="1:12" hidden="1" x14ac:dyDescent="0.2">
      <c r="A70" s="14" t="s">
        <v>1280</v>
      </c>
      <c r="B70" s="13" t="s">
        <v>632</v>
      </c>
      <c r="C70" s="7">
        <v>41590</v>
      </c>
      <c r="D70" s="7" t="s">
        <v>73</v>
      </c>
      <c r="E70" s="7">
        <v>41674</v>
      </c>
      <c r="F70" s="8">
        <v>2317</v>
      </c>
      <c r="G70" s="6" t="s">
        <v>62</v>
      </c>
      <c r="H70" s="6" t="s">
        <v>638</v>
      </c>
      <c r="I70" s="6" t="s">
        <v>66</v>
      </c>
      <c r="J70" s="6" t="s">
        <v>639</v>
      </c>
      <c r="K70" s="6" t="s">
        <v>52</v>
      </c>
      <c r="L70" s="6" t="s">
        <v>51</v>
      </c>
    </row>
    <row r="71" spans="1:12" hidden="1" x14ac:dyDescent="0.2">
      <c r="A71" s="14" t="s">
        <v>1281</v>
      </c>
      <c r="B71" s="13" t="s">
        <v>640</v>
      </c>
      <c r="C71" s="7">
        <v>41618</v>
      </c>
      <c r="D71" s="7" t="s">
        <v>40</v>
      </c>
      <c r="E71" s="7">
        <v>41725</v>
      </c>
      <c r="F71" s="8">
        <v>9284</v>
      </c>
      <c r="G71" s="6" t="s">
        <v>62</v>
      </c>
      <c r="H71" s="6" t="s">
        <v>644</v>
      </c>
      <c r="I71" s="6" t="s">
        <v>66</v>
      </c>
      <c r="J71" s="6" t="s">
        <v>645</v>
      </c>
      <c r="K71" s="6" t="s">
        <v>52</v>
      </c>
      <c r="L71" s="6" t="s">
        <v>51</v>
      </c>
    </row>
    <row r="72" spans="1:12" hidden="1" x14ac:dyDescent="0.2">
      <c r="A72" s="14" t="s">
        <v>1282</v>
      </c>
      <c r="B72" s="13" t="s">
        <v>646</v>
      </c>
      <c r="C72" s="7">
        <v>42051</v>
      </c>
      <c r="D72" s="7" t="s">
        <v>91</v>
      </c>
      <c r="E72" s="7">
        <v>42117</v>
      </c>
      <c r="F72" s="8">
        <v>9184</v>
      </c>
      <c r="G72" s="6" t="s">
        <v>169</v>
      </c>
      <c r="H72" s="6" t="s">
        <v>644</v>
      </c>
      <c r="I72" s="6" t="s">
        <v>66</v>
      </c>
      <c r="J72" s="6" t="s">
        <v>645</v>
      </c>
      <c r="K72" s="6" t="s">
        <v>52</v>
      </c>
      <c r="L72" s="6" t="s">
        <v>51</v>
      </c>
    </row>
    <row r="73" spans="1:12" hidden="1" x14ac:dyDescent="0.2">
      <c r="A73" s="14" t="s">
        <v>1283</v>
      </c>
      <c r="B73" s="13" t="s">
        <v>650</v>
      </c>
      <c r="C73" s="7">
        <v>41593</v>
      </c>
      <c r="D73" s="7" t="s">
        <v>73</v>
      </c>
      <c r="E73" s="7">
        <v>41674</v>
      </c>
      <c r="F73" s="8">
        <v>650000</v>
      </c>
      <c r="G73" s="6" t="s">
        <v>75</v>
      </c>
      <c r="H73" s="6" t="s">
        <v>656</v>
      </c>
      <c r="I73" s="6" t="s">
        <v>66</v>
      </c>
      <c r="J73" s="6" t="s">
        <v>657</v>
      </c>
      <c r="K73" s="6" t="s">
        <v>52</v>
      </c>
      <c r="L73" s="6" t="s">
        <v>51</v>
      </c>
    </row>
    <row r="74" spans="1:12" hidden="1" x14ac:dyDescent="0.2">
      <c r="A74" s="14" t="s">
        <v>1284</v>
      </c>
      <c r="B74" s="13" t="s">
        <v>658</v>
      </c>
      <c r="C74" s="7">
        <v>41593</v>
      </c>
      <c r="D74" s="7" t="s">
        <v>73</v>
      </c>
      <c r="E74" s="7">
        <v>41674</v>
      </c>
      <c r="F74" s="8">
        <v>180000</v>
      </c>
      <c r="G74" s="6" t="s">
        <v>661</v>
      </c>
      <c r="H74" s="6" t="s">
        <v>663</v>
      </c>
      <c r="I74" s="6" t="s">
        <v>66</v>
      </c>
      <c r="J74" s="6" t="s">
        <v>664</v>
      </c>
      <c r="K74" s="6" t="s">
        <v>52</v>
      </c>
      <c r="L74" s="6" t="s">
        <v>51</v>
      </c>
    </row>
    <row r="75" spans="1:12" hidden="1" x14ac:dyDescent="0.2">
      <c r="A75" s="14" t="s">
        <v>1285</v>
      </c>
      <c r="B75" s="13" t="s">
        <v>665</v>
      </c>
      <c r="C75" s="7">
        <v>41593</v>
      </c>
      <c r="D75" s="7" t="s">
        <v>73</v>
      </c>
      <c r="E75" s="7">
        <v>41674</v>
      </c>
      <c r="F75" s="8">
        <v>180000</v>
      </c>
      <c r="G75" s="6" t="s">
        <v>661</v>
      </c>
      <c r="H75" s="6" t="s">
        <v>668</v>
      </c>
      <c r="I75" s="6" t="s">
        <v>66</v>
      </c>
      <c r="J75" s="6" t="s">
        <v>669</v>
      </c>
      <c r="K75" s="6" t="s">
        <v>52</v>
      </c>
      <c r="L75" s="6" t="s">
        <v>51</v>
      </c>
    </row>
    <row r="76" spans="1:12" hidden="1" x14ac:dyDescent="0.2">
      <c r="A76" s="14" t="s">
        <v>1286</v>
      </c>
      <c r="B76" s="13" t="s">
        <v>670</v>
      </c>
      <c r="C76" s="7">
        <v>41593</v>
      </c>
      <c r="D76" s="7" t="s">
        <v>73</v>
      </c>
      <c r="E76" s="7">
        <v>41674</v>
      </c>
      <c r="F76" s="8">
        <v>650000</v>
      </c>
      <c r="G76" s="6" t="s">
        <v>661</v>
      </c>
      <c r="H76" s="6" t="s">
        <v>673</v>
      </c>
      <c r="I76" s="6" t="s">
        <v>66</v>
      </c>
      <c r="J76" s="6" t="s">
        <v>674</v>
      </c>
      <c r="K76" s="6" t="s">
        <v>52</v>
      </c>
      <c r="L76" s="6" t="s">
        <v>51</v>
      </c>
    </row>
    <row r="77" spans="1:12" hidden="1" x14ac:dyDescent="0.2">
      <c r="A77" s="14" t="s">
        <v>1287</v>
      </c>
      <c r="B77" s="13" t="s">
        <v>675</v>
      </c>
      <c r="C77" s="7">
        <v>41593</v>
      </c>
      <c r="D77" s="7" t="s">
        <v>73</v>
      </c>
      <c r="E77" s="7">
        <v>41674</v>
      </c>
      <c r="F77" s="8">
        <v>580570</v>
      </c>
      <c r="G77" s="6" t="s">
        <v>75</v>
      </c>
      <c r="H77" s="6" t="s">
        <v>673</v>
      </c>
      <c r="I77" s="6" t="s">
        <v>66</v>
      </c>
      <c r="J77" s="6" t="s">
        <v>674</v>
      </c>
      <c r="K77" s="6" t="s">
        <v>52</v>
      </c>
      <c r="L77" s="6" t="s">
        <v>51</v>
      </c>
    </row>
    <row r="78" spans="1:12" hidden="1" x14ac:dyDescent="0.2">
      <c r="A78" s="14" t="s">
        <v>1288</v>
      </c>
      <c r="B78" s="13" t="s">
        <v>677</v>
      </c>
      <c r="C78" s="7">
        <v>41593</v>
      </c>
      <c r="D78" s="7" t="s">
        <v>73</v>
      </c>
      <c r="E78" s="7">
        <v>41674</v>
      </c>
      <c r="F78" s="8">
        <v>180000</v>
      </c>
      <c r="G78" s="6" t="s">
        <v>75</v>
      </c>
      <c r="H78" s="6" t="s">
        <v>668</v>
      </c>
      <c r="I78" s="6" t="s">
        <v>66</v>
      </c>
      <c r="J78" s="6" t="s">
        <v>669</v>
      </c>
      <c r="K78" s="6" t="s">
        <v>52</v>
      </c>
      <c r="L78" s="6" t="s">
        <v>51</v>
      </c>
    </row>
    <row r="79" spans="1:12" hidden="1" x14ac:dyDescent="0.2">
      <c r="A79" s="14" t="s">
        <v>1289</v>
      </c>
      <c r="B79" s="13" t="s">
        <v>679</v>
      </c>
      <c r="C79" s="7">
        <v>41593</v>
      </c>
      <c r="D79" s="7" t="s">
        <v>73</v>
      </c>
      <c r="E79" s="7">
        <v>41674</v>
      </c>
      <c r="F79" s="8">
        <v>650000</v>
      </c>
      <c r="G79" s="6" t="s">
        <v>75</v>
      </c>
      <c r="H79" s="6" t="s">
        <v>683</v>
      </c>
      <c r="I79" s="6" t="s">
        <v>66</v>
      </c>
      <c r="J79" s="6" t="s">
        <v>684</v>
      </c>
      <c r="K79" s="6" t="s">
        <v>52</v>
      </c>
      <c r="L79" s="6" t="s">
        <v>51</v>
      </c>
    </row>
    <row r="80" spans="1:12" hidden="1" x14ac:dyDescent="0.2">
      <c r="A80" s="14" t="s">
        <v>1290</v>
      </c>
      <c r="B80" s="13" t="s">
        <v>685</v>
      </c>
      <c r="C80" s="7">
        <v>41409</v>
      </c>
      <c r="D80" s="7" t="s">
        <v>281</v>
      </c>
      <c r="E80" s="7" t="s">
        <v>282</v>
      </c>
      <c r="F80" s="8">
        <v>650000</v>
      </c>
      <c r="G80" s="6" t="s">
        <v>62</v>
      </c>
      <c r="H80" s="6" t="s">
        <v>689</v>
      </c>
      <c r="I80" s="6" t="s">
        <v>66</v>
      </c>
      <c r="J80" s="6" t="s">
        <v>690</v>
      </c>
      <c r="K80" s="6" t="s">
        <v>52</v>
      </c>
      <c r="L80" s="6" t="s">
        <v>51</v>
      </c>
    </row>
    <row r="81" spans="1:12" hidden="1" x14ac:dyDescent="0.2">
      <c r="A81" s="14" t="s">
        <v>1291</v>
      </c>
      <c r="B81" s="13" t="s">
        <v>691</v>
      </c>
      <c r="C81" s="7">
        <v>41529</v>
      </c>
      <c r="D81" s="7" t="s">
        <v>693</v>
      </c>
      <c r="E81" s="7" t="s">
        <v>694</v>
      </c>
      <c r="F81" s="8">
        <v>647700</v>
      </c>
      <c r="G81" s="6" t="s">
        <v>696</v>
      </c>
      <c r="H81" s="6" t="s">
        <v>700</v>
      </c>
      <c r="I81" s="6" t="s">
        <v>66</v>
      </c>
      <c r="J81" s="6" t="s">
        <v>701</v>
      </c>
      <c r="K81" s="6" t="s">
        <v>52</v>
      </c>
      <c r="L81" s="6" t="s">
        <v>51</v>
      </c>
    </row>
    <row r="82" spans="1:12" hidden="1" x14ac:dyDescent="0.2">
      <c r="A82" s="14" t="s">
        <v>1292</v>
      </c>
      <c r="B82" s="13" t="s">
        <v>702</v>
      </c>
      <c r="C82" s="7">
        <v>41593</v>
      </c>
      <c r="D82" s="7" t="s">
        <v>73</v>
      </c>
      <c r="E82" s="7">
        <v>41674</v>
      </c>
      <c r="F82" s="8">
        <v>155170</v>
      </c>
      <c r="G82" s="6" t="s">
        <v>661</v>
      </c>
      <c r="H82" s="6" t="s">
        <v>78</v>
      </c>
      <c r="I82" s="6" t="s">
        <v>66</v>
      </c>
      <c r="J82" s="6" t="s">
        <v>79</v>
      </c>
      <c r="K82" s="6" t="s">
        <v>52</v>
      </c>
      <c r="L82" s="6" t="s">
        <v>51</v>
      </c>
    </row>
    <row r="83" spans="1:12" hidden="1" x14ac:dyDescent="0.2">
      <c r="A83" s="14" t="s">
        <v>1293</v>
      </c>
      <c r="B83" s="13" t="s">
        <v>707</v>
      </c>
      <c r="C83" s="7">
        <v>41593</v>
      </c>
      <c r="D83" s="7" t="s">
        <v>73</v>
      </c>
      <c r="E83" s="7">
        <v>41674</v>
      </c>
      <c r="F83" s="8">
        <v>983410</v>
      </c>
      <c r="G83" s="6" t="s">
        <v>75</v>
      </c>
      <c r="H83" s="6" t="s">
        <v>711</v>
      </c>
      <c r="I83" s="6" t="s">
        <v>712</v>
      </c>
      <c r="J83" s="6" t="s">
        <v>713</v>
      </c>
      <c r="K83" s="6" t="s">
        <v>52</v>
      </c>
      <c r="L83" s="6" t="s">
        <v>51</v>
      </c>
    </row>
    <row r="84" spans="1:12" hidden="1" x14ac:dyDescent="0.2">
      <c r="A84" s="14" t="s">
        <v>1294</v>
      </c>
      <c r="B84" s="13" t="s">
        <v>715</v>
      </c>
      <c r="C84" s="7">
        <v>42019</v>
      </c>
      <c r="D84" s="7" t="s">
        <v>148</v>
      </c>
      <c r="E84" s="7">
        <v>42087</v>
      </c>
      <c r="F84" s="8">
        <v>650000</v>
      </c>
      <c r="G84" s="6" t="s">
        <v>169</v>
      </c>
      <c r="H84" s="6" t="s">
        <v>720</v>
      </c>
      <c r="I84" s="6" t="s">
        <v>66</v>
      </c>
      <c r="J84" s="6" t="s">
        <v>721</v>
      </c>
      <c r="K84" s="6" t="s">
        <v>52</v>
      </c>
      <c r="L84" s="6" t="s">
        <v>51</v>
      </c>
    </row>
    <row r="85" spans="1:12" hidden="1" x14ac:dyDescent="0.2">
      <c r="A85" s="14" t="s">
        <v>1295</v>
      </c>
      <c r="B85" s="13" t="s">
        <v>722</v>
      </c>
      <c r="C85" s="7">
        <v>41750</v>
      </c>
      <c r="D85" s="7" t="s">
        <v>264</v>
      </c>
      <c r="E85" s="7">
        <v>41857</v>
      </c>
      <c r="F85" s="8">
        <v>678800</v>
      </c>
      <c r="G85" s="6" t="s">
        <v>725</v>
      </c>
      <c r="H85" s="6" t="s">
        <v>730</v>
      </c>
      <c r="I85" s="6" t="s">
        <v>49</v>
      </c>
      <c r="J85" s="6" t="s">
        <v>731</v>
      </c>
      <c r="K85" s="6" t="s">
        <v>52</v>
      </c>
      <c r="L85" s="6" t="s">
        <v>51</v>
      </c>
    </row>
    <row r="86" spans="1:12" hidden="1" x14ac:dyDescent="0.2">
      <c r="A86" s="14" t="s">
        <v>1296</v>
      </c>
      <c r="B86" s="13" t="s">
        <v>732</v>
      </c>
      <c r="C86" s="7">
        <v>41409</v>
      </c>
      <c r="D86" s="7" t="s">
        <v>281</v>
      </c>
      <c r="E86" s="7" t="s">
        <v>282</v>
      </c>
      <c r="F86" s="8">
        <v>1738404</v>
      </c>
      <c r="G86" s="6" t="s">
        <v>736</v>
      </c>
      <c r="H86" s="6" t="s">
        <v>738</v>
      </c>
      <c r="I86" s="6" t="s">
        <v>49</v>
      </c>
      <c r="J86" s="6" t="s">
        <v>739</v>
      </c>
      <c r="K86" s="6" t="s">
        <v>52</v>
      </c>
      <c r="L86" s="6" t="s">
        <v>51</v>
      </c>
    </row>
    <row r="87" spans="1:12" hidden="1" x14ac:dyDescent="0.2">
      <c r="A87" s="14" t="s">
        <v>1297</v>
      </c>
      <c r="B87" s="13" t="s">
        <v>740</v>
      </c>
      <c r="C87" s="7">
        <v>41593</v>
      </c>
      <c r="D87" s="7" t="s">
        <v>73</v>
      </c>
      <c r="E87" s="7">
        <v>41674</v>
      </c>
      <c r="F87" s="8">
        <v>650000</v>
      </c>
      <c r="G87" s="6" t="s">
        <v>75</v>
      </c>
      <c r="H87" s="6" t="s">
        <v>656</v>
      </c>
      <c r="I87" s="6" t="s">
        <v>66</v>
      </c>
      <c r="J87" s="6" t="s">
        <v>657</v>
      </c>
      <c r="K87" s="6" t="s">
        <v>52</v>
      </c>
      <c r="L87" s="6" t="s">
        <v>51</v>
      </c>
    </row>
    <row r="88" spans="1:12" x14ac:dyDescent="0.2">
      <c r="A88" s="14" t="s">
        <v>1298</v>
      </c>
      <c r="B88" s="13" t="s">
        <v>754</v>
      </c>
      <c r="C88" s="7">
        <v>41806</v>
      </c>
      <c r="D88" s="7" t="s">
        <v>245</v>
      </c>
      <c r="E88" s="7">
        <v>41899</v>
      </c>
      <c r="F88" s="8">
        <v>21600</v>
      </c>
      <c r="G88" s="6" t="s">
        <v>209</v>
      </c>
      <c r="H88" s="6" t="s">
        <v>760</v>
      </c>
      <c r="I88" s="6" t="s">
        <v>49</v>
      </c>
      <c r="J88" s="6" t="s">
        <v>761</v>
      </c>
      <c r="K88" s="6" t="s">
        <v>52</v>
      </c>
      <c r="L88" s="6" t="s">
        <v>136</v>
      </c>
    </row>
    <row r="89" spans="1:12" hidden="1" x14ac:dyDescent="0.2">
      <c r="A89" s="14" t="s">
        <v>1299</v>
      </c>
      <c r="B89" s="13" t="s">
        <v>765</v>
      </c>
      <c r="C89" s="7">
        <v>41715</v>
      </c>
      <c r="D89" s="7" t="s">
        <v>259</v>
      </c>
      <c r="E89" s="7">
        <v>41837</v>
      </c>
      <c r="F89" s="8">
        <v>43182</v>
      </c>
      <c r="G89" s="6" t="s">
        <v>770</v>
      </c>
      <c r="H89" s="6" t="s">
        <v>773</v>
      </c>
      <c r="I89" s="6" t="s">
        <v>66</v>
      </c>
      <c r="J89" s="6" t="s">
        <v>774</v>
      </c>
      <c r="K89" s="6" t="s">
        <v>52</v>
      </c>
      <c r="L89" s="6" t="s">
        <v>51</v>
      </c>
    </row>
    <row r="90" spans="1:12" hidden="1" x14ac:dyDescent="0.2">
      <c r="A90" s="14" t="s">
        <v>1300</v>
      </c>
      <c r="B90" s="13" t="s">
        <v>775</v>
      </c>
      <c r="C90" s="7">
        <v>41988</v>
      </c>
      <c r="D90" s="7" t="s">
        <v>168</v>
      </c>
      <c r="E90" s="7">
        <v>42053</v>
      </c>
      <c r="F90" s="8">
        <v>78000</v>
      </c>
      <c r="G90" s="6" t="s">
        <v>780</v>
      </c>
      <c r="H90" s="6" t="s">
        <v>656</v>
      </c>
      <c r="I90" s="6" t="s">
        <v>66</v>
      </c>
      <c r="J90" s="6" t="s">
        <v>657</v>
      </c>
      <c r="K90" s="6" t="s">
        <v>52</v>
      </c>
      <c r="L90" s="6" t="s">
        <v>51</v>
      </c>
    </row>
    <row r="91" spans="1:12" x14ac:dyDescent="0.2">
      <c r="A91" s="14" t="s">
        <v>1301</v>
      </c>
      <c r="B91" s="13" t="s">
        <v>783</v>
      </c>
      <c r="C91" s="7">
        <v>42108</v>
      </c>
      <c r="D91" s="7" t="s">
        <v>512</v>
      </c>
      <c r="E91" s="7">
        <v>42200</v>
      </c>
      <c r="F91" s="8">
        <v>28235</v>
      </c>
      <c r="G91" s="6" t="s">
        <v>788</v>
      </c>
      <c r="H91" s="6" t="s">
        <v>486</v>
      </c>
      <c r="I91" s="6" t="s">
        <v>66</v>
      </c>
      <c r="J91" s="6" t="s">
        <v>487</v>
      </c>
      <c r="K91" s="6" t="s">
        <v>52</v>
      </c>
      <c r="L91" s="6" t="s">
        <v>136</v>
      </c>
    </row>
    <row r="92" spans="1:12" x14ac:dyDescent="0.2">
      <c r="A92" s="14" t="s">
        <v>1302</v>
      </c>
      <c r="B92" s="13" t="s">
        <v>790</v>
      </c>
      <c r="C92" s="7">
        <v>42109</v>
      </c>
      <c r="D92" s="7" t="s">
        <v>512</v>
      </c>
      <c r="E92" s="7">
        <v>42200</v>
      </c>
      <c r="F92" s="8">
        <v>102271</v>
      </c>
      <c r="G92" s="6" t="s">
        <v>788</v>
      </c>
      <c r="H92" s="6" t="s">
        <v>795</v>
      </c>
      <c r="I92" s="6" t="s">
        <v>66</v>
      </c>
      <c r="J92" s="6" t="s">
        <v>796</v>
      </c>
      <c r="K92" s="6" t="s">
        <v>52</v>
      </c>
      <c r="L92" s="6" t="s">
        <v>136</v>
      </c>
    </row>
    <row r="93" spans="1:12" x14ac:dyDescent="0.2">
      <c r="A93" s="14" t="s">
        <v>1303</v>
      </c>
      <c r="B93" s="13" t="s">
        <v>797</v>
      </c>
      <c r="C93" s="7">
        <v>42109</v>
      </c>
      <c r="D93" s="7" t="s">
        <v>512</v>
      </c>
      <c r="E93" s="7">
        <v>42200</v>
      </c>
      <c r="F93" s="8">
        <v>1260</v>
      </c>
      <c r="G93" s="6" t="s">
        <v>788</v>
      </c>
      <c r="H93" s="6" t="s">
        <v>795</v>
      </c>
      <c r="I93" s="6" t="s">
        <v>66</v>
      </c>
      <c r="J93" s="6" t="s">
        <v>796</v>
      </c>
      <c r="K93" s="6" t="s">
        <v>52</v>
      </c>
      <c r="L93" s="6" t="s">
        <v>136</v>
      </c>
    </row>
    <row r="94" spans="1:12" x14ac:dyDescent="0.2">
      <c r="A94" s="14" t="s">
        <v>1304</v>
      </c>
      <c r="B94" s="13" t="s">
        <v>800</v>
      </c>
      <c r="C94" s="7">
        <v>41835</v>
      </c>
      <c r="D94" s="7" t="s">
        <v>215</v>
      </c>
      <c r="E94" s="7">
        <v>41915</v>
      </c>
      <c r="F94" s="8">
        <v>83500</v>
      </c>
      <c r="G94" s="6" t="s">
        <v>209</v>
      </c>
      <c r="H94" s="6" t="s">
        <v>520</v>
      </c>
      <c r="I94" s="6" t="s">
        <v>49</v>
      </c>
      <c r="J94" s="6" t="s">
        <v>521</v>
      </c>
      <c r="K94" s="6" t="s">
        <v>52</v>
      </c>
      <c r="L94" s="6" t="s">
        <v>136</v>
      </c>
    </row>
    <row r="95" spans="1:12" x14ac:dyDescent="0.2">
      <c r="A95" s="14" t="s">
        <v>1305</v>
      </c>
      <c r="B95" s="13" t="s">
        <v>802</v>
      </c>
      <c r="C95" s="7">
        <v>41961</v>
      </c>
      <c r="D95" s="7" t="s">
        <v>109</v>
      </c>
      <c r="E95" s="7">
        <v>41997</v>
      </c>
      <c r="F95" s="8">
        <v>25760</v>
      </c>
      <c r="G95" s="6" t="s">
        <v>209</v>
      </c>
      <c r="H95" s="6" t="s">
        <v>807</v>
      </c>
      <c r="I95" s="6" t="s">
        <v>66</v>
      </c>
      <c r="J95" s="6" t="s">
        <v>808</v>
      </c>
      <c r="K95" s="6" t="s">
        <v>52</v>
      </c>
      <c r="L95" s="6" t="s">
        <v>136</v>
      </c>
    </row>
    <row r="96" spans="1:12" x14ac:dyDescent="0.2">
      <c r="A96" s="14" t="s">
        <v>1306</v>
      </c>
      <c r="B96" s="13" t="s">
        <v>809</v>
      </c>
      <c r="C96" s="7">
        <v>41654</v>
      </c>
      <c r="D96" s="7" t="s">
        <v>237</v>
      </c>
      <c r="E96" s="7">
        <v>41799</v>
      </c>
      <c r="F96" s="8">
        <v>64560</v>
      </c>
      <c r="G96" s="6" t="s">
        <v>812</v>
      </c>
      <c r="H96" s="6" t="s">
        <v>814</v>
      </c>
      <c r="I96" s="6" t="s">
        <v>49</v>
      </c>
      <c r="J96" s="6" t="s">
        <v>815</v>
      </c>
      <c r="K96" s="6" t="s">
        <v>52</v>
      </c>
      <c r="L96" s="6" t="s">
        <v>136</v>
      </c>
    </row>
    <row r="97" spans="1:12" hidden="1" x14ac:dyDescent="0.2">
      <c r="A97" s="14" t="s">
        <v>1307</v>
      </c>
      <c r="B97" s="13" t="s">
        <v>816</v>
      </c>
      <c r="C97" s="7">
        <v>42202</v>
      </c>
      <c r="D97" s="7" t="s">
        <v>818</v>
      </c>
      <c r="E97" s="7">
        <v>42282</v>
      </c>
      <c r="F97" s="8">
        <v>193200</v>
      </c>
      <c r="G97" s="6" t="s">
        <v>819</v>
      </c>
      <c r="H97" s="6" t="s">
        <v>822</v>
      </c>
      <c r="I97" s="6" t="s">
        <v>49</v>
      </c>
      <c r="J97" s="6" t="s">
        <v>823</v>
      </c>
      <c r="K97" s="6" t="s">
        <v>52</v>
      </c>
      <c r="L97" s="6" t="s">
        <v>51</v>
      </c>
    </row>
    <row r="98" spans="1:12" hidden="1" x14ac:dyDescent="0.2">
      <c r="A98" s="14" t="s">
        <v>1308</v>
      </c>
      <c r="B98" s="13" t="s">
        <v>824</v>
      </c>
      <c r="C98" s="7">
        <v>41718</v>
      </c>
      <c r="D98" s="7" t="s">
        <v>827</v>
      </c>
      <c r="E98" s="7">
        <v>41837</v>
      </c>
      <c r="F98" s="8">
        <v>128864</v>
      </c>
      <c r="G98" s="6" t="s">
        <v>828</v>
      </c>
      <c r="H98" s="6" t="s">
        <v>831</v>
      </c>
      <c r="I98" s="6" t="s">
        <v>49</v>
      </c>
      <c r="J98" s="6" t="s">
        <v>832</v>
      </c>
      <c r="K98" s="6" t="s">
        <v>52</v>
      </c>
      <c r="L98" s="6" t="s">
        <v>51</v>
      </c>
    </row>
    <row r="99" spans="1:12" x14ac:dyDescent="0.2">
      <c r="A99" s="14" t="s">
        <v>1309</v>
      </c>
      <c r="B99" s="13" t="s">
        <v>833</v>
      </c>
      <c r="C99" s="7">
        <v>41835</v>
      </c>
      <c r="D99" s="7" t="s">
        <v>215</v>
      </c>
      <c r="E99" s="7">
        <v>41915</v>
      </c>
      <c r="F99" s="8">
        <v>83522</v>
      </c>
      <c r="G99" s="6" t="s">
        <v>209</v>
      </c>
      <c r="H99" s="6" t="s">
        <v>486</v>
      </c>
      <c r="I99" s="6" t="s">
        <v>66</v>
      </c>
      <c r="J99" s="6" t="s">
        <v>487</v>
      </c>
      <c r="K99" s="6" t="s">
        <v>52</v>
      </c>
      <c r="L99" s="6" t="s">
        <v>136</v>
      </c>
    </row>
    <row r="100" spans="1:12" x14ac:dyDescent="0.2">
      <c r="A100" s="14" t="s">
        <v>1310</v>
      </c>
      <c r="B100" s="13" t="s">
        <v>837</v>
      </c>
      <c r="C100" s="7">
        <v>42079</v>
      </c>
      <c r="D100" s="7" t="s">
        <v>184</v>
      </c>
      <c r="E100" s="7">
        <v>42173</v>
      </c>
      <c r="F100" s="8">
        <v>51546</v>
      </c>
      <c r="G100" s="6" t="s">
        <v>484</v>
      </c>
      <c r="H100" s="6" t="s">
        <v>841</v>
      </c>
      <c r="I100" s="6" t="s">
        <v>66</v>
      </c>
      <c r="J100" s="6" t="s">
        <v>842</v>
      </c>
      <c r="K100" s="6" t="s">
        <v>52</v>
      </c>
      <c r="L100" s="6" t="s">
        <v>136</v>
      </c>
    </row>
    <row r="101" spans="1:12" x14ac:dyDescent="0.2">
      <c r="A101" s="14" t="s">
        <v>1311</v>
      </c>
      <c r="B101" s="13" t="s">
        <v>843</v>
      </c>
      <c r="C101" s="7">
        <v>42108</v>
      </c>
      <c r="D101" s="7" t="s">
        <v>512</v>
      </c>
      <c r="E101" s="7">
        <v>42200</v>
      </c>
      <c r="F101" s="8">
        <v>2464</v>
      </c>
      <c r="G101" s="6" t="s">
        <v>788</v>
      </c>
      <c r="H101" s="6" t="s">
        <v>65</v>
      </c>
      <c r="I101" s="6" t="s">
        <v>66</v>
      </c>
      <c r="J101" s="6" t="s">
        <v>67</v>
      </c>
      <c r="K101" s="6" t="s">
        <v>52</v>
      </c>
      <c r="L101" s="6" t="s">
        <v>136</v>
      </c>
    </row>
    <row r="102" spans="1:12" x14ac:dyDescent="0.2">
      <c r="A102" s="14" t="s">
        <v>1312</v>
      </c>
      <c r="B102" s="13" t="s">
        <v>848</v>
      </c>
      <c r="C102" s="7">
        <v>42109</v>
      </c>
      <c r="D102" s="7" t="s">
        <v>512</v>
      </c>
      <c r="E102" s="7">
        <v>42200</v>
      </c>
      <c r="F102" s="8">
        <v>30800</v>
      </c>
      <c r="G102" s="6" t="s">
        <v>788</v>
      </c>
      <c r="H102" s="6" t="s">
        <v>851</v>
      </c>
      <c r="I102" s="6" t="s">
        <v>66</v>
      </c>
      <c r="J102" s="6" t="s">
        <v>852</v>
      </c>
      <c r="K102" s="6" t="s">
        <v>52</v>
      </c>
      <c r="L102" s="6" t="s">
        <v>136</v>
      </c>
    </row>
    <row r="103" spans="1:12" x14ac:dyDescent="0.2">
      <c r="A103" s="14" t="s">
        <v>1313</v>
      </c>
      <c r="B103" s="13" t="s">
        <v>853</v>
      </c>
      <c r="C103" s="7">
        <v>42109</v>
      </c>
      <c r="D103" s="7" t="s">
        <v>512</v>
      </c>
      <c r="E103" s="7">
        <v>42200</v>
      </c>
      <c r="F103" s="8">
        <v>30800</v>
      </c>
      <c r="G103" s="6" t="s">
        <v>788</v>
      </c>
      <c r="H103" s="6" t="s">
        <v>856</v>
      </c>
      <c r="I103" s="6" t="s">
        <v>66</v>
      </c>
      <c r="J103" s="6" t="s">
        <v>857</v>
      </c>
      <c r="K103" s="6" t="s">
        <v>52</v>
      </c>
      <c r="L103" s="6" t="s">
        <v>136</v>
      </c>
    </row>
    <row r="104" spans="1:12" x14ac:dyDescent="0.2">
      <c r="A104" s="14" t="s">
        <v>1314</v>
      </c>
      <c r="B104" s="13" t="s">
        <v>858</v>
      </c>
      <c r="C104" s="7">
        <v>42109</v>
      </c>
      <c r="D104" s="7" t="s">
        <v>512</v>
      </c>
      <c r="E104" s="7">
        <v>42200</v>
      </c>
      <c r="F104" s="8">
        <v>30800</v>
      </c>
      <c r="G104" s="6" t="s">
        <v>788</v>
      </c>
      <c r="H104" s="6" t="s">
        <v>861</v>
      </c>
      <c r="I104" s="6" t="s">
        <v>66</v>
      </c>
      <c r="J104" s="6" t="s">
        <v>862</v>
      </c>
      <c r="K104" s="6" t="s">
        <v>52</v>
      </c>
      <c r="L104" s="6" t="s">
        <v>136</v>
      </c>
    </row>
    <row r="105" spans="1:12" x14ac:dyDescent="0.2">
      <c r="A105" s="14" t="s">
        <v>1315</v>
      </c>
      <c r="B105" s="13" t="s">
        <v>863</v>
      </c>
      <c r="C105" s="7">
        <v>42079</v>
      </c>
      <c r="D105" s="7" t="s">
        <v>184</v>
      </c>
      <c r="E105" s="7">
        <v>42173</v>
      </c>
      <c r="F105" s="8">
        <v>30800</v>
      </c>
      <c r="G105" s="6" t="s">
        <v>484</v>
      </c>
      <c r="H105" s="6" t="s">
        <v>866</v>
      </c>
      <c r="I105" s="6" t="s">
        <v>66</v>
      </c>
      <c r="J105" s="6" t="s">
        <v>867</v>
      </c>
      <c r="K105" s="6" t="s">
        <v>52</v>
      </c>
      <c r="L105" s="6" t="s">
        <v>136</v>
      </c>
    </row>
    <row r="106" spans="1:12" x14ac:dyDescent="0.2">
      <c r="A106" s="14" t="s">
        <v>1316</v>
      </c>
      <c r="B106" s="13" t="s">
        <v>868</v>
      </c>
      <c r="C106" s="7">
        <v>42171</v>
      </c>
      <c r="D106" s="7" t="s">
        <v>870</v>
      </c>
      <c r="E106" s="7">
        <v>42249</v>
      </c>
      <c r="F106" s="8">
        <v>61600</v>
      </c>
      <c r="G106" s="6" t="s">
        <v>484</v>
      </c>
      <c r="H106" s="6" t="s">
        <v>162</v>
      </c>
      <c r="I106" s="6" t="s">
        <v>66</v>
      </c>
      <c r="J106" s="6" t="s">
        <v>163</v>
      </c>
      <c r="K106" s="6" t="s">
        <v>52</v>
      </c>
      <c r="L106" s="6" t="s">
        <v>136</v>
      </c>
    </row>
    <row r="107" spans="1:12" x14ac:dyDescent="0.2">
      <c r="A107" s="14" t="s">
        <v>1317</v>
      </c>
      <c r="B107" s="13" t="s">
        <v>872</v>
      </c>
      <c r="C107" s="7">
        <v>42171</v>
      </c>
      <c r="D107" s="7" t="s">
        <v>870</v>
      </c>
      <c r="E107" s="7">
        <v>42249</v>
      </c>
      <c r="F107" s="8">
        <v>30800</v>
      </c>
      <c r="G107" s="6" t="s">
        <v>484</v>
      </c>
      <c r="H107" s="6" t="s">
        <v>875</v>
      </c>
      <c r="I107" s="6" t="s">
        <v>66</v>
      </c>
      <c r="J107" s="6" t="s">
        <v>876</v>
      </c>
      <c r="K107" s="6" t="s">
        <v>52</v>
      </c>
      <c r="L107" s="6" t="s">
        <v>136</v>
      </c>
    </row>
    <row r="108" spans="1:12" hidden="1" x14ac:dyDescent="0.2">
      <c r="A108" s="14" t="s">
        <v>1318</v>
      </c>
      <c r="B108" s="13" t="s">
        <v>877</v>
      </c>
      <c r="C108" s="7">
        <v>41592</v>
      </c>
      <c r="D108" s="7" t="s">
        <v>73</v>
      </c>
      <c r="E108" s="7">
        <v>41674</v>
      </c>
      <c r="F108" s="8">
        <v>14980</v>
      </c>
      <c r="G108" s="6" t="s">
        <v>192</v>
      </c>
      <c r="H108" s="6" t="s">
        <v>882</v>
      </c>
      <c r="I108" s="6" t="s">
        <v>66</v>
      </c>
      <c r="J108" s="6" t="s">
        <v>883</v>
      </c>
      <c r="K108" s="6" t="s">
        <v>52</v>
      </c>
      <c r="L108" s="6" t="s">
        <v>51</v>
      </c>
    </row>
    <row r="109" spans="1:12" hidden="1" x14ac:dyDescent="0.2">
      <c r="A109" s="14" t="s">
        <v>1319</v>
      </c>
      <c r="B109" s="13" t="s">
        <v>884</v>
      </c>
      <c r="C109" s="7">
        <v>41586</v>
      </c>
      <c r="D109" s="7" t="s">
        <v>73</v>
      </c>
      <c r="E109" s="7">
        <v>41674</v>
      </c>
      <c r="F109" s="8">
        <v>4320</v>
      </c>
      <c r="G109" s="6" t="s">
        <v>886</v>
      </c>
      <c r="H109" s="6" t="s">
        <v>888</v>
      </c>
      <c r="I109" s="6" t="s">
        <v>66</v>
      </c>
      <c r="J109" s="6" t="s">
        <v>889</v>
      </c>
      <c r="K109" s="6" t="s">
        <v>52</v>
      </c>
      <c r="L109" s="6" t="s">
        <v>51</v>
      </c>
    </row>
    <row r="110" spans="1:12" x14ac:dyDescent="0.2">
      <c r="A110" s="14" t="s">
        <v>1320</v>
      </c>
      <c r="B110" s="13" t="s">
        <v>890</v>
      </c>
      <c r="C110" s="7">
        <v>41624</v>
      </c>
      <c r="D110" s="7" t="s">
        <v>40</v>
      </c>
      <c r="E110" s="7">
        <v>41725</v>
      </c>
      <c r="F110" s="8">
        <v>4320</v>
      </c>
      <c r="G110" s="6" t="s">
        <v>140</v>
      </c>
      <c r="H110" s="6" t="s">
        <v>893</v>
      </c>
      <c r="I110" s="6" t="s">
        <v>66</v>
      </c>
      <c r="J110" s="6" t="s">
        <v>894</v>
      </c>
      <c r="K110" s="6" t="s">
        <v>52</v>
      </c>
      <c r="L110" s="6" t="s">
        <v>136</v>
      </c>
    </row>
    <row r="111" spans="1:12" x14ac:dyDescent="0.2">
      <c r="A111" s="14" t="s">
        <v>1321</v>
      </c>
      <c r="B111" s="13" t="s">
        <v>895</v>
      </c>
      <c r="C111" s="7">
        <v>41624</v>
      </c>
      <c r="D111" s="7" t="s">
        <v>40</v>
      </c>
      <c r="E111" s="7">
        <v>41725</v>
      </c>
      <c r="F111" s="8">
        <v>4320</v>
      </c>
      <c r="G111" s="6" t="s">
        <v>140</v>
      </c>
      <c r="H111" s="6" t="s">
        <v>898</v>
      </c>
      <c r="I111" s="6" t="s">
        <v>66</v>
      </c>
      <c r="J111" s="6" t="s">
        <v>899</v>
      </c>
      <c r="K111" s="6" t="s">
        <v>52</v>
      </c>
      <c r="L111" s="6" t="s">
        <v>136</v>
      </c>
    </row>
    <row r="112" spans="1:12" x14ac:dyDescent="0.2">
      <c r="A112" s="14" t="s">
        <v>1322</v>
      </c>
      <c r="B112" s="13" t="s">
        <v>900</v>
      </c>
      <c r="C112" s="7">
        <v>41835</v>
      </c>
      <c r="D112" s="7" t="s">
        <v>215</v>
      </c>
      <c r="E112" s="7">
        <v>41915</v>
      </c>
      <c r="F112" s="8">
        <v>6480</v>
      </c>
      <c r="G112" s="6" t="s">
        <v>903</v>
      </c>
      <c r="H112" s="6" t="s">
        <v>907</v>
      </c>
      <c r="I112" s="6" t="s">
        <v>712</v>
      </c>
      <c r="J112" s="6" t="s">
        <v>908</v>
      </c>
      <c r="K112" s="6" t="s">
        <v>52</v>
      </c>
      <c r="L112" s="6" t="s">
        <v>136</v>
      </c>
    </row>
    <row r="113" spans="1:12" x14ac:dyDescent="0.2">
      <c r="A113" s="14" t="s">
        <v>1323</v>
      </c>
      <c r="B113" s="13" t="s">
        <v>909</v>
      </c>
      <c r="C113" s="7">
        <v>41835</v>
      </c>
      <c r="D113" s="7" t="s">
        <v>215</v>
      </c>
      <c r="E113" s="7">
        <v>41915</v>
      </c>
      <c r="F113" s="8">
        <v>2160</v>
      </c>
      <c r="G113" s="6" t="s">
        <v>903</v>
      </c>
      <c r="H113" s="6" t="s">
        <v>233</v>
      </c>
      <c r="I113" s="6" t="s">
        <v>66</v>
      </c>
      <c r="J113" s="6" t="s">
        <v>234</v>
      </c>
      <c r="K113" s="6" t="s">
        <v>52</v>
      </c>
      <c r="L113" s="6" t="s">
        <v>136</v>
      </c>
    </row>
    <row r="114" spans="1:12" x14ac:dyDescent="0.2">
      <c r="A114" s="14" t="s">
        <v>1324</v>
      </c>
      <c r="B114" s="13" t="s">
        <v>911</v>
      </c>
      <c r="C114" s="7">
        <v>42144</v>
      </c>
      <c r="D114" s="7" t="s">
        <v>913</v>
      </c>
      <c r="E114" s="7">
        <v>42226</v>
      </c>
      <c r="F114" s="8">
        <v>6160</v>
      </c>
      <c r="G114" s="6" t="s">
        <v>915</v>
      </c>
      <c r="H114" s="6" t="s">
        <v>328</v>
      </c>
      <c r="I114" s="6" t="s">
        <v>66</v>
      </c>
      <c r="J114" s="6" t="s">
        <v>329</v>
      </c>
      <c r="K114" s="6" t="s">
        <v>52</v>
      </c>
      <c r="L114" s="6" t="s">
        <v>136</v>
      </c>
    </row>
    <row r="115" spans="1:12" x14ac:dyDescent="0.2">
      <c r="A115" s="14" t="s">
        <v>1325</v>
      </c>
      <c r="B115" s="13" t="s">
        <v>921</v>
      </c>
      <c r="C115" s="7">
        <v>41654</v>
      </c>
      <c r="D115" s="7" t="s">
        <v>237</v>
      </c>
      <c r="E115" s="7">
        <v>41799</v>
      </c>
      <c r="F115" s="8">
        <v>6912</v>
      </c>
      <c r="G115" s="6" t="s">
        <v>238</v>
      </c>
      <c r="H115" s="6" t="s">
        <v>925</v>
      </c>
      <c r="I115" s="6" t="s">
        <v>66</v>
      </c>
      <c r="J115" s="6" t="s">
        <v>926</v>
      </c>
      <c r="K115" s="6" t="s">
        <v>52</v>
      </c>
      <c r="L115" s="6" t="s">
        <v>136</v>
      </c>
    </row>
    <row r="116" spans="1:12" x14ac:dyDescent="0.2">
      <c r="A116" s="14" t="s">
        <v>1326</v>
      </c>
      <c r="B116" s="13" t="s">
        <v>927</v>
      </c>
      <c r="C116" s="7">
        <v>41655</v>
      </c>
      <c r="D116" s="7" t="s">
        <v>237</v>
      </c>
      <c r="E116" s="7">
        <v>41799</v>
      </c>
      <c r="F116" s="8">
        <v>2020</v>
      </c>
      <c r="G116" s="6" t="s">
        <v>209</v>
      </c>
      <c r="H116" s="6" t="s">
        <v>932</v>
      </c>
      <c r="I116" s="6" t="s">
        <v>66</v>
      </c>
      <c r="J116" s="6" t="s">
        <v>933</v>
      </c>
      <c r="K116" s="6" t="s">
        <v>52</v>
      </c>
      <c r="L116" s="6" t="s">
        <v>136</v>
      </c>
    </row>
    <row r="117" spans="1:12" hidden="1" x14ac:dyDescent="0.2">
      <c r="A117" s="14" t="s">
        <v>1327</v>
      </c>
      <c r="B117" s="13" t="s">
        <v>939</v>
      </c>
      <c r="C117" s="7">
        <v>41439</v>
      </c>
      <c r="D117" s="7" t="s">
        <v>311</v>
      </c>
      <c r="E117" s="7" t="s">
        <v>312</v>
      </c>
      <c r="F117" s="8">
        <v>2020</v>
      </c>
      <c r="G117" s="6" t="s">
        <v>62</v>
      </c>
      <c r="H117" s="6" t="s">
        <v>943</v>
      </c>
      <c r="I117" s="6" t="s">
        <v>66</v>
      </c>
      <c r="J117" s="6" t="s">
        <v>944</v>
      </c>
      <c r="K117" s="6" t="s">
        <v>52</v>
      </c>
      <c r="L117" s="6" t="s">
        <v>51</v>
      </c>
    </row>
    <row r="118" spans="1:12" x14ac:dyDescent="0.2">
      <c r="A118" s="14" t="s">
        <v>1328</v>
      </c>
      <c r="B118" s="13" t="s">
        <v>945</v>
      </c>
      <c r="C118" s="7">
        <v>41653</v>
      </c>
      <c r="D118" s="7" t="s">
        <v>947</v>
      </c>
      <c r="E118" s="7">
        <v>41799</v>
      </c>
      <c r="F118" s="8">
        <v>4320</v>
      </c>
      <c r="G118" s="6" t="s">
        <v>948</v>
      </c>
      <c r="H118" s="6" t="s">
        <v>950</v>
      </c>
      <c r="I118" s="6" t="s">
        <v>66</v>
      </c>
      <c r="J118" s="6" t="s">
        <v>951</v>
      </c>
      <c r="K118" s="6" t="s">
        <v>52</v>
      </c>
      <c r="L118" s="6" t="s">
        <v>136</v>
      </c>
    </row>
    <row r="119" spans="1:12" hidden="1" x14ac:dyDescent="0.2">
      <c r="A119" s="14" t="s">
        <v>1329</v>
      </c>
      <c r="B119" s="13" t="s">
        <v>952</v>
      </c>
      <c r="C119" s="7">
        <v>41687</v>
      </c>
      <c r="D119" s="7" t="s">
        <v>472</v>
      </c>
      <c r="E119" s="7">
        <v>41824</v>
      </c>
      <c r="F119" s="8">
        <v>10800</v>
      </c>
      <c r="G119" s="6" t="s">
        <v>449</v>
      </c>
      <c r="H119" s="6" t="s">
        <v>957</v>
      </c>
      <c r="I119" s="6" t="s">
        <v>66</v>
      </c>
      <c r="J119" s="6" t="s">
        <v>958</v>
      </c>
      <c r="K119" s="6" t="s">
        <v>52</v>
      </c>
      <c r="L119" s="6" t="s">
        <v>51</v>
      </c>
    </row>
    <row r="120" spans="1:12" x14ac:dyDescent="0.2">
      <c r="A120" s="14" t="s">
        <v>1330</v>
      </c>
      <c r="B120" s="13" t="s">
        <v>959</v>
      </c>
      <c r="C120" s="7">
        <v>41687</v>
      </c>
      <c r="D120" s="7" t="s">
        <v>472</v>
      </c>
      <c r="E120" s="7">
        <v>41824</v>
      </c>
      <c r="F120" s="8">
        <v>4320</v>
      </c>
      <c r="G120" s="6" t="s">
        <v>169</v>
      </c>
      <c r="H120" s="6" t="s">
        <v>963</v>
      </c>
      <c r="I120" s="6" t="s">
        <v>66</v>
      </c>
      <c r="J120" s="6" t="s">
        <v>964</v>
      </c>
      <c r="K120" s="6" t="s">
        <v>52</v>
      </c>
      <c r="L120" s="6" t="s">
        <v>136</v>
      </c>
    </row>
    <row r="121" spans="1:12" hidden="1" x14ac:dyDescent="0.2">
      <c r="A121" s="14" t="s">
        <v>1331</v>
      </c>
      <c r="B121" s="13" t="s">
        <v>965</v>
      </c>
      <c r="C121" s="7">
        <v>41715</v>
      </c>
      <c r="D121" s="7" t="s">
        <v>827</v>
      </c>
      <c r="E121" s="7">
        <v>41837</v>
      </c>
      <c r="F121" s="8">
        <v>17280</v>
      </c>
      <c r="G121" s="6" t="s">
        <v>449</v>
      </c>
      <c r="H121" s="6" t="s">
        <v>971</v>
      </c>
      <c r="I121" s="6" t="s">
        <v>66</v>
      </c>
      <c r="J121" s="6" t="s">
        <v>972</v>
      </c>
      <c r="K121" s="6" t="s">
        <v>52</v>
      </c>
      <c r="L121" s="6" t="s">
        <v>51</v>
      </c>
    </row>
    <row r="122" spans="1:12" hidden="1" x14ac:dyDescent="0.2">
      <c r="A122" s="14" t="s">
        <v>1332</v>
      </c>
      <c r="B122" s="13" t="s">
        <v>973</v>
      </c>
      <c r="C122" s="7">
        <v>41988</v>
      </c>
      <c r="D122" s="7" t="s">
        <v>168</v>
      </c>
      <c r="E122" s="7">
        <v>42053</v>
      </c>
      <c r="F122" s="8">
        <v>4320</v>
      </c>
      <c r="G122" s="6" t="s">
        <v>158</v>
      </c>
      <c r="H122" s="6" t="s">
        <v>977</v>
      </c>
      <c r="I122" s="6" t="s">
        <v>66</v>
      </c>
      <c r="J122" s="6" t="s">
        <v>978</v>
      </c>
      <c r="K122" s="6" t="s">
        <v>52</v>
      </c>
      <c r="L122" s="6" t="s">
        <v>51</v>
      </c>
    </row>
    <row r="123" spans="1:12" hidden="1" x14ac:dyDescent="0.2">
      <c r="A123" s="14" t="s">
        <v>1333</v>
      </c>
      <c r="B123" s="13" t="s">
        <v>979</v>
      </c>
      <c r="C123" s="7">
        <v>42108</v>
      </c>
      <c r="D123" s="7" t="s">
        <v>369</v>
      </c>
      <c r="E123" s="7">
        <v>42200</v>
      </c>
      <c r="F123" s="8">
        <v>27000</v>
      </c>
      <c r="G123" s="6" t="s">
        <v>981</v>
      </c>
      <c r="H123" s="6" t="s">
        <v>987</v>
      </c>
      <c r="I123" s="6" t="s">
        <v>66</v>
      </c>
      <c r="J123" s="6" t="s">
        <v>988</v>
      </c>
      <c r="K123" s="6" t="s">
        <v>52</v>
      </c>
      <c r="L123" s="6" t="s">
        <v>51</v>
      </c>
    </row>
    <row r="124" spans="1:12" hidden="1" x14ac:dyDescent="0.2">
      <c r="A124" s="14" t="s">
        <v>1334</v>
      </c>
      <c r="B124" s="13" t="s">
        <v>989</v>
      </c>
      <c r="C124" s="7">
        <v>42109</v>
      </c>
      <c r="D124" s="7" t="s">
        <v>369</v>
      </c>
      <c r="E124" s="7">
        <v>42200</v>
      </c>
      <c r="F124" s="8">
        <v>30800</v>
      </c>
      <c r="G124" s="6" t="s">
        <v>981</v>
      </c>
      <c r="H124" s="6" t="s">
        <v>987</v>
      </c>
      <c r="I124" s="6" t="s">
        <v>66</v>
      </c>
      <c r="J124" s="6" t="s">
        <v>988</v>
      </c>
      <c r="K124" s="6" t="s">
        <v>52</v>
      </c>
      <c r="L124" s="6" t="s">
        <v>51</v>
      </c>
    </row>
    <row r="125" spans="1:12" x14ac:dyDescent="0.2">
      <c r="A125" s="14" t="s">
        <v>1335</v>
      </c>
      <c r="B125" s="13" t="s">
        <v>992</v>
      </c>
      <c r="C125" s="7">
        <v>42079</v>
      </c>
      <c r="D125" s="7" t="s">
        <v>378</v>
      </c>
      <c r="E125" s="7">
        <v>42173</v>
      </c>
      <c r="F125" s="8">
        <v>6160</v>
      </c>
      <c r="G125" s="6" t="s">
        <v>994</v>
      </c>
      <c r="H125" s="6" t="s">
        <v>997</v>
      </c>
      <c r="I125" s="6" t="s">
        <v>66</v>
      </c>
      <c r="J125" s="6" t="s">
        <v>998</v>
      </c>
      <c r="K125" s="6" t="s">
        <v>52</v>
      </c>
      <c r="L125" s="6" t="s">
        <v>136</v>
      </c>
    </row>
    <row r="126" spans="1:12" hidden="1" x14ac:dyDescent="0.2">
      <c r="A126" s="14" t="s">
        <v>1336</v>
      </c>
      <c r="B126" s="13" t="s">
        <v>999</v>
      </c>
      <c r="C126" s="7">
        <v>41621</v>
      </c>
      <c r="D126" s="7" t="s">
        <v>40</v>
      </c>
      <c r="E126" s="7" t="s">
        <v>41</v>
      </c>
      <c r="F126" s="8">
        <v>21600</v>
      </c>
      <c r="G126" s="6" t="s">
        <v>314</v>
      </c>
      <c r="H126" s="6" t="s">
        <v>1004</v>
      </c>
      <c r="I126" s="6" t="s">
        <v>49</v>
      </c>
      <c r="J126" s="6" t="s">
        <v>1005</v>
      </c>
      <c r="K126" s="6" t="s">
        <v>52</v>
      </c>
      <c r="L126" s="6" t="s">
        <v>51</v>
      </c>
    </row>
    <row r="127" spans="1:12" hidden="1" x14ac:dyDescent="0.2">
      <c r="A127" s="14" t="s">
        <v>1337</v>
      </c>
      <c r="B127" s="13" t="s">
        <v>1006</v>
      </c>
      <c r="C127" s="7">
        <v>42019</v>
      </c>
      <c r="D127" s="7" t="s">
        <v>148</v>
      </c>
      <c r="E127" s="7" t="s">
        <v>156</v>
      </c>
      <c r="F127" s="8">
        <v>21600</v>
      </c>
      <c r="G127" s="6" t="s">
        <v>449</v>
      </c>
      <c r="H127" s="6" t="s">
        <v>987</v>
      </c>
      <c r="I127" s="6" t="s">
        <v>66</v>
      </c>
      <c r="J127" s="6" t="s">
        <v>988</v>
      </c>
      <c r="K127" s="6" t="s">
        <v>52</v>
      </c>
      <c r="L127" s="6" t="s">
        <v>51</v>
      </c>
    </row>
    <row r="128" spans="1:12" hidden="1" x14ac:dyDescent="0.2">
      <c r="A128" s="14" t="s">
        <v>1338</v>
      </c>
      <c r="B128" s="13" t="s">
        <v>1008</v>
      </c>
      <c r="C128" s="7">
        <v>42019</v>
      </c>
      <c r="D128" s="7" t="s">
        <v>148</v>
      </c>
      <c r="E128" s="7" t="s">
        <v>156</v>
      </c>
      <c r="F128" s="8">
        <v>34560</v>
      </c>
      <c r="G128" s="6" t="s">
        <v>1010</v>
      </c>
      <c r="H128" s="6" t="s">
        <v>356</v>
      </c>
      <c r="I128" s="6" t="s">
        <v>66</v>
      </c>
      <c r="J128" s="6" t="s">
        <v>357</v>
      </c>
      <c r="K128" s="6" t="s">
        <v>52</v>
      </c>
      <c r="L128" s="6" t="s">
        <v>51</v>
      </c>
    </row>
    <row r="129" spans="1:12" x14ac:dyDescent="0.2">
      <c r="A129" s="14" t="s">
        <v>1339</v>
      </c>
      <c r="B129" s="13" t="s">
        <v>1011</v>
      </c>
      <c r="C129" s="7">
        <v>42051</v>
      </c>
      <c r="D129" s="7" t="s">
        <v>91</v>
      </c>
      <c r="E129" s="7" t="s">
        <v>92</v>
      </c>
      <c r="F129" s="8">
        <v>70200</v>
      </c>
      <c r="G129" s="6" t="s">
        <v>158</v>
      </c>
      <c r="H129" s="6" t="s">
        <v>1017</v>
      </c>
      <c r="I129" s="6" t="s">
        <v>66</v>
      </c>
      <c r="J129" s="6" t="s">
        <v>1018</v>
      </c>
      <c r="K129" s="6" t="s">
        <v>52</v>
      </c>
      <c r="L129" s="6" t="s">
        <v>136</v>
      </c>
    </row>
    <row r="130" spans="1:12" hidden="1" x14ac:dyDescent="0.2">
      <c r="A130" s="14" t="s">
        <v>1340</v>
      </c>
      <c r="B130" s="13" t="s">
        <v>1019</v>
      </c>
      <c r="C130" s="7">
        <v>41961</v>
      </c>
      <c r="D130" s="7" t="s">
        <v>109</v>
      </c>
      <c r="E130" s="7">
        <v>41997</v>
      </c>
      <c r="F130" s="8">
        <v>34560</v>
      </c>
      <c r="G130" s="6" t="s">
        <v>1021</v>
      </c>
      <c r="H130" s="6" t="s">
        <v>1024</v>
      </c>
      <c r="I130" s="6" t="s">
        <v>66</v>
      </c>
      <c r="J130" s="6" t="s">
        <v>253</v>
      </c>
      <c r="K130" s="6" t="s">
        <v>52</v>
      </c>
      <c r="L130" s="6" t="s">
        <v>51</v>
      </c>
    </row>
    <row r="131" spans="1:12" hidden="1" x14ac:dyDescent="0.2">
      <c r="A131" s="14" t="s">
        <v>1341</v>
      </c>
      <c r="B131" s="13" t="s">
        <v>1025</v>
      </c>
      <c r="C131" s="7">
        <v>42171</v>
      </c>
      <c r="D131" s="7" t="s">
        <v>1027</v>
      </c>
      <c r="E131" s="7">
        <v>42250</v>
      </c>
      <c r="F131" s="8">
        <v>54000</v>
      </c>
      <c r="G131" s="6" t="s">
        <v>1028</v>
      </c>
      <c r="H131" s="6" t="s">
        <v>1032</v>
      </c>
      <c r="I131" s="6" t="s">
        <v>66</v>
      </c>
      <c r="J131" s="6" t="s">
        <v>1033</v>
      </c>
      <c r="K131" s="6" t="s">
        <v>52</v>
      </c>
      <c r="L131" s="6" t="s">
        <v>51</v>
      </c>
    </row>
    <row r="132" spans="1:12" hidden="1" x14ac:dyDescent="0.2">
      <c r="A132" s="14" t="s">
        <v>1342</v>
      </c>
      <c r="B132" s="13" t="s">
        <v>1034</v>
      </c>
      <c r="C132" s="7">
        <v>42171</v>
      </c>
      <c r="D132" s="7" t="s">
        <v>1027</v>
      </c>
      <c r="E132" s="7">
        <v>42250</v>
      </c>
      <c r="F132" s="8">
        <v>6160</v>
      </c>
      <c r="G132" s="6" t="s">
        <v>536</v>
      </c>
      <c r="H132" s="6" t="s">
        <v>1039</v>
      </c>
      <c r="I132" s="6" t="s">
        <v>66</v>
      </c>
      <c r="J132" s="6" t="s">
        <v>1040</v>
      </c>
      <c r="K132" s="6" t="s">
        <v>52</v>
      </c>
      <c r="L132" s="6" t="s">
        <v>51</v>
      </c>
    </row>
    <row r="133" spans="1:12" hidden="1" x14ac:dyDescent="0.2">
      <c r="A133" s="14" t="s">
        <v>1343</v>
      </c>
      <c r="B133" s="13" t="s">
        <v>1041</v>
      </c>
      <c r="C133" s="7">
        <v>42200</v>
      </c>
      <c r="D133" s="7" t="s">
        <v>818</v>
      </c>
      <c r="E133" s="7">
        <v>42282</v>
      </c>
      <c r="F133" s="8">
        <v>30800</v>
      </c>
      <c r="G133" s="6" t="s">
        <v>1044</v>
      </c>
      <c r="H133" s="6" t="s">
        <v>987</v>
      </c>
      <c r="I133" s="6" t="s">
        <v>66</v>
      </c>
      <c r="J133" s="6" t="s">
        <v>988</v>
      </c>
      <c r="K133" s="6" t="s">
        <v>52</v>
      </c>
      <c r="L133" s="6" t="s">
        <v>51</v>
      </c>
    </row>
    <row r="134" spans="1:12" hidden="1" x14ac:dyDescent="0.2">
      <c r="A134" s="14" t="s">
        <v>1344</v>
      </c>
      <c r="B134" s="13" t="s">
        <v>1046</v>
      </c>
      <c r="C134" s="7">
        <v>41802</v>
      </c>
      <c r="D134" s="7" t="s">
        <v>1048</v>
      </c>
      <c r="E134" s="7">
        <v>41894</v>
      </c>
      <c r="F134" s="8">
        <v>19200</v>
      </c>
      <c r="G134" s="6" t="s">
        <v>1010</v>
      </c>
      <c r="H134" s="6" t="s">
        <v>1051</v>
      </c>
      <c r="I134" s="6" t="s">
        <v>66</v>
      </c>
      <c r="J134" s="6" t="s">
        <v>1052</v>
      </c>
      <c r="K134" s="6" t="s">
        <v>52</v>
      </c>
      <c r="L134" s="6" t="s">
        <v>51</v>
      </c>
    </row>
    <row r="135" spans="1:12" hidden="1" x14ac:dyDescent="0.2">
      <c r="A135" s="14" t="s">
        <v>1345</v>
      </c>
      <c r="B135" s="13" t="s">
        <v>1053</v>
      </c>
      <c r="C135" s="7">
        <v>41806</v>
      </c>
      <c r="D135" s="7" t="s">
        <v>1048</v>
      </c>
      <c r="E135" s="7">
        <v>41894</v>
      </c>
      <c r="F135" s="8">
        <v>8640</v>
      </c>
      <c r="G135" s="6" t="s">
        <v>158</v>
      </c>
      <c r="H135" s="6" t="s">
        <v>1058</v>
      </c>
      <c r="I135" s="6" t="s">
        <v>66</v>
      </c>
      <c r="J135" s="6" t="s">
        <v>1059</v>
      </c>
      <c r="K135" s="6" t="s">
        <v>52</v>
      </c>
      <c r="L135" s="6" t="s">
        <v>51</v>
      </c>
    </row>
    <row r="136" spans="1:12" hidden="1" x14ac:dyDescent="0.2">
      <c r="A136" s="14" t="s">
        <v>1346</v>
      </c>
      <c r="B136" s="13" t="s">
        <v>1060</v>
      </c>
      <c r="C136" s="7">
        <v>41709</v>
      </c>
      <c r="D136" s="7" t="s">
        <v>827</v>
      </c>
      <c r="E136" s="7">
        <v>41837</v>
      </c>
      <c r="F136" s="8">
        <v>4320</v>
      </c>
      <c r="G136" s="6" t="s">
        <v>158</v>
      </c>
      <c r="H136" s="6" t="s">
        <v>1064</v>
      </c>
      <c r="I136" s="6" t="s">
        <v>66</v>
      </c>
      <c r="J136" s="6" t="s">
        <v>1065</v>
      </c>
      <c r="K136" s="6" t="s">
        <v>52</v>
      </c>
      <c r="L136" s="6" t="s">
        <v>51</v>
      </c>
    </row>
    <row r="137" spans="1:12" hidden="1" x14ac:dyDescent="0.2">
      <c r="A137" s="14" t="s">
        <v>1347</v>
      </c>
      <c r="B137" s="13" t="s">
        <v>1066</v>
      </c>
      <c r="C137" s="7">
        <v>41715</v>
      </c>
      <c r="D137" s="7" t="s">
        <v>827</v>
      </c>
      <c r="E137" s="7">
        <v>41837</v>
      </c>
      <c r="F137" s="8">
        <v>4320</v>
      </c>
      <c r="G137" s="6" t="s">
        <v>1068</v>
      </c>
      <c r="H137" s="6" t="s">
        <v>1071</v>
      </c>
      <c r="I137" s="6" t="s">
        <v>66</v>
      </c>
      <c r="J137" s="6" t="s">
        <v>1072</v>
      </c>
      <c r="K137" s="6" t="s">
        <v>52</v>
      </c>
      <c r="L137" s="6" t="s">
        <v>51</v>
      </c>
    </row>
    <row r="138" spans="1:12" hidden="1" x14ac:dyDescent="0.2">
      <c r="A138" s="14" t="s">
        <v>1348</v>
      </c>
      <c r="B138" s="13" t="s">
        <v>1073</v>
      </c>
      <c r="C138" s="7">
        <v>41866</v>
      </c>
      <c r="D138" s="7" t="s">
        <v>1075</v>
      </c>
      <c r="E138" s="7">
        <v>41935</v>
      </c>
      <c r="F138" s="8">
        <v>17280</v>
      </c>
      <c r="G138" s="6" t="s">
        <v>1076</v>
      </c>
      <c r="H138" s="6" t="s">
        <v>222</v>
      </c>
      <c r="I138" s="6" t="s">
        <v>66</v>
      </c>
      <c r="J138" s="6" t="s">
        <v>223</v>
      </c>
      <c r="K138" s="6" t="s">
        <v>52</v>
      </c>
      <c r="L138" s="6" t="s">
        <v>51</v>
      </c>
    </row>
    <row r="139" spans="1:12" hidden="1" x14ac:dyDescent="0.2">
      <c r="A139" s="14" t="s">
        <v>1349</v>
      </c>
      <c r="B139" s="13" t="s">
        <v>1078</v>
      </c>
      <c r="C139" s="7">
        <v>41864</v>
      </c>
      <c r="D139" s="7" t="s">
        <v>1075</v>
      </c>
      <c r="E139" s="7">
        <v>41935</v>
      </c>
      <c r="F139" s="8">
        <v>21600</v>
      </c>
      <c r="G139" s="6" t="s">
        <v>1010</v>
      </c>
      <c r="H139" s="6" t="s">
        <v>1051</v>
      </c>
      <c r="I139" s="6" t="s">
        <v>66</v>
      </c>
      <c r="J139" s="6" t="s">
        <v>1052</v>
      </c>
      <c r="K139" s="6" t="s">
        <v>52</v>
      </c>
      <c r="L139" s="6" t="s">
        <v>51</v>
      </c>
    </row>
    <row r="140" spans="1:12" hidden="1" x14ac:dyDescent="0.2">
      <c r="A140" s="14" t="s">
        <v>1350</v>
      </c>
      <c r="B140" s="13" t="s">
        <v>1080</v>
      </c>
      <c r="C140" s="7">
        <v>41866</v>
      </c>
      <c r="D140" s="7" t="s">
        <v>1075</v>
      </c>
      <c r="E140" s="7">
        <v>41935</v>
      </c>
      <c r="F140" s="8">
        <v>8180</v>
      </c>
      <c r="G140" s="6" t="s">
        <v>1082</v>
      </c>
      <c r="H140" s="6" t="s">
        <v>1084</v>
      </c>
      <c r="I140" s="6" t="s">
        <v>66</v>
      </c>
      <c r="J140" s="6" t="s">
        <v>1085</v>
      </c>
      <c r="K140" s="6" t="s">
        <v>52</v>
      </c>
      <c r="L140" s="6" t="s">
        <v>51</v>
      </c>
    </row>
    <row r="141" spans="1:12" hidden="1" x14ac:dyDescent="0.2">
      <c r="A141" s="14" t="s">
        <v>1351</v>
      </c>
      <c r="B141" s="13" t="s">
        <v>1086</v>
      </c>
      <c r="C141" s="7">
        <v>41866</v>
      </c>
      <c r="D141" s="7" t="s">
        <v>1075</v>
      </c>
      <c r="E141" s="7">
        <v>41935</v>
      </c>
      <c r="F141" s="8">
        <v>17280</v>
      </c>
      <c r="G141" s="6" t="s">
        <v>1088</v>
      </c>
      <c r="H141" s="6" t="s">
        <v>1084</v>
      </c>
      <c r="I141" s="6" t="s">
        <v>66</v>
      </c>
      <c r="J141" s="6" t="s">
        <v>1085</v>
      </c>
      <c r="K141" s="6" t="s">
        <v>52</v>
      </c>
      <c r="L141" s="6" t="s">
        <v>51</v>
      </c>
    </row>
    <row r="142" spans="1:12" hidden="1" x14ac:dyDescent="0.2">
      <c r="A142" s="14" t="s">
        <v>1352</v>
      </c>
      <c r="B142" s="13" t="s">
        <v>1089</v>
      </c>
      <c r="C142" s="7">
        <v>41743</v>
      </c>
      <c r="D142" s="7" t="s">
        <v>324</v>
      </c>
      <c r="E142" s="7">
        <v>41857</v>
      </c>
      <c r="F142" s="8">
        <v>43200</v>
      </c>
      <c r="G142" s="6" t="s">
        <v>1091</v>
      </c>
      <c r="H142" s="6" t="s">
        <v>1093</v>
      </c>
      <c r="I142" s="6" t="s">
        <v>49</v>
      </c>
      <c r="J142" s="6" t="s">
        <v>1094</v>
      </c>
      <c r="K142" s="6" t="s">
        <v>52</v>
      </c>
      <c r="L142" s="6" t="s">
        <v>51</v>
      </c>
    </row>
    <row r="143" spans="1:12" hidden="1" x14ac:dyDescent="0.2">
      <c r="A143" s="14" t="s">
        <v>1353</v>
      </c>
      <c r="B143" s="13" t="s">
        <v>1095</v>
      </c>
      <c r="C143" s="7">
        <v>41774</v>
      </c>
      <c r="D143" s="7" t="s">
        <v>447</v>
      </c>
      <c r="E143" s="7">
        <v>41878</v>
      </c>
      <c r="F143" s="8">
        <v>43200</v>
      </c>
      <c r="G143" s="6" t="s">
        <v>1098</v>
      </c>
      <c r="H143" s="6" t="s">
        <v>1100</v>
      </c>
      <c r="I143" s="6" t="s">
        <v>66</v>
      </c>
      <c r="J143" s="6" t="s">
        <v>1101</v>
      </c>
      <c r="K143" s="6" t="s">
        <v>52</v>
      </c>
      <c r="L143" s="6" t="s">
        <v>51</v>
      </c>
    </row>
    <row r="144" spans="1:12" x14ac:dyDescent="0.2">
      <c r="A144" s="14" t="s">
        <v>1354</v>
      </c>
      <c r="B144" s="13" t="s">
        <v>1102</v>
      </c>
      <c r="C144" s="7">
        <v>41835</v>
      </c>
      <c r="D144" s="7" t="s">
        <v>1104</v>
      </c>
      <c r="E144" s="7">
        <v>41912</v>
      </c>
      <c r="F144" s="8">
        <v>47520</v>
      </c>
      <c r="G144" s="6" t="s">
        <v>158</v>
      </c>
      <c r="H144" s="6" t="s">
        <v>134</v>
      </c>
      <c r="I144" s="6" t="s">
        <v>49</v>
      </c>
      <c r="J144" s="6" t="s">
        <v>135</v>
      </c>
      <c r="K144" s="6" t="s">
        <v>52</v>
      </c>
      <c r="L144" s="6" t="s">
        <v>136</v>
      </c>
    </row>
    <row r="145" spans="1:12" hidden="1" x14ac:dyDescent="0.2">
      <c r="A145" s="14" t="s">
        <v>1355</v>
      </c>
      <c r="B145" s="13" t="s">
        <v>1106</v>
      </c>
      <c r="C145" s="7">
        <v>41835</v>
      </c>
      <c r="D145" s="7" t="s">
        <v>1104</v>
      </c>
      <c r="E145" s="7">
        <v>41912</v>
      </c>
      <c r="F145" s="8">
        <v>21600</v>
      </c>
      <c r="G145" s="6" t="s">
        <v>449</v>
      </c>
      <c r="H145" s="6" t="s">
        <v>1112</v>
      </c>
      <c r="I145" s="6" t="s">
        <v>66</v>
      </c>
      <c r="J145" s="6" t="s">
        <v>1113</v>
      </c>
      <c r="K145" s="6" t="s">
        <v>52</v>
      </c>
      <c r="L145" s="6" t="s">
        <v>51</v>
      </c>
    </row>
    <row r="146" spans="1:12" hidden="1" x14ac:dyDescent="0.2">
      <c r="A146" s="14" t="s">
        <v>1356</v>
      </c>
      <c r="B146" s="13" t="s">
        <v>1114</v>
      </c>
      <c r="C146" s="7">
        <v>41928</v>
      </c>
      <c r="D146" s="7" t="s">
        <v>126</v>
      </c>
      <c r="E146" s="7">
        <v>41975</v>
      </c>
      <c r="F146" s="8">
        <v>51840</v>
      </c>
      <c r="G146" s="6" t="s">
        <v>1116</v>
      </c>
      <c r="H146" s="6" t="s">
        <v>1119</v>
      </c>
      <c r="I146" s="6" t="s">
        <v>66</v>
      </c>
      <c r="J146" s="6" t="s">
        <v>1120</v>
      </c>
      <c r="K146" s="6" t="s">
        <v>52</v>
      </c>
      <c r="L146" s="6" t="s">
        <v>51</v>
      </c>
    </row>
    <row r="147" spans="1:12" x14ac:dyDescent="0.2">
      <c r="A147" s="14" t="s">
        <v>1357</v>
      </c>
      <c r="B147" s="13" t="s">
        <v>1121</v>
      </c>
      <c r="C147" s="7">
        <v>42079</v>
      </c>
      <c r="D147" s="7" t="s">
        <v>378</v>
      </c>
      <c r="E147" s="7">
        <v>42173</v>
      </c>
      <c r="F147" s="8">
        <v>75600</v>
      </c>
      <c r="G147" s="6" t="s">
        <v>1044</v>
      </c>
      <c r="H147" s="6" t="s">
        <v>1125</v>
      </c>
      <c r="I147" s="6" t="s">
        <v>49</v>
      </c>
      <c r="J147" s="6" t="s">
        <v>135</v>
      </c>
      <c r="K147" s="6" t="s">
        <v>52</v>
      </c>
      <c r="L147" s="6" t="s">
        <v>136</v>
      </c>
    </row>
    <row r="148" spans="1:12" hidden="1" x14ac:dyDescent="0.2">
      <c r="A148" s="14" t="s">
        <v>1358</v>
      </c>
      <c r="B148" s="13" t="s">
        <v>1126</v>
      </c>
      <c r="C148" s="7">
        <v>42075</v>
      </c>
      <c r="D148" s="7" t="s">
        <v>378</v>
      </c>
      <c r="E148" s="7">
        <v>42173</v>
      </c>
      <c r="F148" s="8">
        <v>93016</v>
      </c>
      <c r="G148" s="6" t="s">
        <v>1128</v>
      </c>
      <c r="H148" s="6" t="s">
        <v>689</v>
      </c>
      <c r="I148" s="6" t="s">
        <v>66</v>
      </c>
      <c r="J148" s="6" t="s">
        <v>690</v>
      </c>
      <c r="K148" s="6" t="s">
        <v>52</v>
      </c>
      <c r="L148" s="6" t="s">
        <v>51</v>
      </c>
    </row>
    <row r="149" spans="1:12" hidden="1" x14ac:dyDescent="0.2">
      <c r="A149" s="14" t="s">
        <v>1359</v>
      </c>
      <c r="B149" s="13" t="s">
        <v>1131</v>
      </c>
      <c r="C149" s="7">
        <v>41927</v>
      </c>
      <c r="D149" s="7" t="s">
        <v>126</v>
      </c>
      <c r="E149" s="7">
        <v>41975</v>
      </c>
      <c r="F149" s="8">
        <v>21600</v>
      </c>
      <c r="G149" s="6" t="s">
        <v>1135</v>
      </c>
      <c r="H149" s="6" t="s">
        <v>1137</v>
      </c>
      <c r="I149" s="6" t="s">
        <v>66</v>
      </c>
      <c r="J149" s="6" t="s">
        <v>1138</v>
      </c>
      <c r="K149" s="6" t="s">
        <v>52</v>
      </c>
      <c r="L149" s="6" t="s">
        <v>51</v>
      </c>
    </row>
    <row r="150" spans="1:12" hidden="1" x14ac:dyDescent="0.2">
      <c r="A150" s="14" t="s">
        <v>1360</v>
      </c>
      <c r="B150" s="13" t="s">
        <v>1139</v>
      </c>
      <c r="C150" s="7">
        <v>41802</v>
      </c>
      <c r="D150" s="7" t="s">
        <v>245</v>
      </c>
      <c r="E150" s="7">
        <v>41899</v>
      </c>
      <c r="F150" s="8">
        <v>21600</v>
      </c>
      <c r="G150" s="6" t="s">
        <v>1141</v>
      </c>
      <c r="H150" s="6" t="s">
        <v>1144</v>
      </c>
      <c r="I150" s="6" t="s">
        <v>66</v>
      </c>
      <c r="J150" s="6" t="s">
        <v>1145</v>
      </c>
      <c r="K150" s="6" t="s">
        <v>52</v>
      </c>
      <c r="L150" s="6" t="s">
        <v>51</v>
      </c>
    </row>
    <row r="151" spans="1:12" x14ac:dyDescent="0.2">
      <c r="A151" s="14" t="s">
        <v>1361</v>
      </c>
      <c r="B151" s="13" t="s">
        <v>1146</v>
      </c>
      <c r="C151" s="7">
        <v>41835</v>
      </c>
      <c r="D151" s="7" t="s">
        <v>215</v>
      </c>
      <c r="E151" s="7">
        <v>41915</v>
      </c>
      <c r="F151" s="8">
        <v>21600</v>
      </c>
      <c r="G151" s="6" t="s">
        <v>209</v>
      </c>
      <c r="H151" s="6" t="s">
        <v>1150</v>
      </c>
      <c r="I151" s="6" t="s">
        <v>49</v>
      </c>
      <c r="J151" s="6" t="s">
        <v>1151</v>
      </c>
      <c r="K151" s="6" t="s">
        <v>52</v>
      </c>
      <c r="L151" s="6" t="s">
        <v>136</v>
      </c>
    </row>
    <row r="152" spans="1:12" hidden="1" x14ac:dyDescent="0.2">
      <c r="A152" s="14" t="s">
        <v>1362</v>
      </c>
      <c r="B152" s="13" t="s">
        <v>1153</v>
      </c>
      <c r="C152" s="7">
        <v>41653</v>
      </c>
      <c r="D152" s="7" t="s">
        <v>237</v>
      </c>
      <c r="E152" s="7">
        <v>41799</v>
      </c>
      <c r="F152" s="8">
        <v>43200</v>
      </c>
      <c r="G152" s="6" t="s">
        <v>1155</v>
      </c>
      <c r="H152" s="6" t="s">
        <v>1158</v>
      </c>
      <c r="I152" s="6" t="s">
        <v>49</v>
      </c>
      <c r="J152" s="6" t="s">
        <v>1159</v>
      </c>
      <c r="K152" s="6" t="s">
        <v>52</v>
      </c>
      <c r="L152" s="6" t="s">
        <v>51</v>
      </c>
    </row>
    <row r="153" spans="1:12" x14ac:dyDescent="0.2">
      <c r="A153" s="14" t="s">
        <v>1363</v>
      </c>
      <c r="B153" s="13" t="s">
        <v>1160</v>
      </c>
      <c r="C153" s="7">
        <v>41802</v>
      </c>
      <c r="D153" s="7" t="s">
        <v>245</v>
      </c>
      <c r="E153" s="7">
        <v>41899</v>
      </c>
      <c r="F153" s="8">
        <v>43200</v>
      </c>
      <c r="G153" s="6" t="s">
        <v>209</v>
      </c>
      <c r="H153" s="6" t="s">
        <v>1164</v>
      </c>
      <c r="I153" s="6" t="s">
        <v>66</v>
      </c>
      <c r="J153" s="6" t="s">
        <v>1165</v>
      </c>
      <c r="K153" s="6" t="s">
        <v>52</v>
      </c>
      <c r="L153" s="6" t="s">
        <v>136</v>
      </c>
    </row>
    <row r="154" spans="1:12" x14ac:dyDescent="0.2">
      <c r="A154" s="14" t="s">
        <v>1364</v>
      </c>
      <c r="B154" s="13" t="s">
        <v>1166</v>
      </c>
      <c r="C154" s="7">
        <v>42108</v>
      </c>
      <c r="D154" s="7" t="s">
        <v>512</v>
      </c>
      <c r="E154" s="7">
        <v>42200</v>
      </c>
      <c r="F154" s="8">
        <v>9200</v>
      </c>
      <c r="G154" s="6" t="s">
        <v>788</v>
      </c>
      <c r="H154" s="6" t="s">
        <v>1170</v>
      </c>
      <c r="I154" s="6" t="s">
        <v>66</v>
      </c>
      <c r="J154" s="6" t="s">
        <v>1171</v>
      </c>
      <c r="K154" s="6" t="s">
        <v>52</v>
      </c>
      <c r="L154" s="6" t="s">
        <v>136</v>
      </c>
    </row>
    <row r="155" spans="1:12" hidden="1" x14ac:dyDescent="0.2">
      <c r="A155" s="14" t="s">
        <v>1365</v>
      </c>
      <c r="B155" s="13" t="s">
        <v>1172</v>
      </c>
      <c r="C155" s="7">
        <v>41773</v>
      </c>
      <c r="D155" s="7" t="s">
        <v>447</v>
      </c>
      <c r="E155" s="7">
        <v>41878</v>
      </c>
      <c r="F155" s="8">
        <v>17280</v>
      </c>
      <c r="G155" s="6" t="s">
        <v>1091</v>
      </c>
      <c r="H155" s="6" t="s">
        <v>1177</v>
      </c>
      <c r="I155" s="6" t="s">
        <v>66</v>
      </c>
      <c r="J155" s="6" t="s">
        <v>1178</v>
      </c>
      <c r="K155" s="6" t="s">
        <v>52</v>
      </c>
      <c r="L155" s="6" t="s">
        <v>51</v>
      </c>
    </row>
    <row r="156" spans="1:12" x14ac:dyDescent="0.2">
      <c r="A156" s="14" t="s">
        <v>1366</v>
      </c>
      <c r="B156" s="13" t="s">
        <v>1179</v>
      </c>
      <c r="C156" s="7">
        <v>41593</v>
      </c>
      <c r="D156" s="7" t="s">
        <v>73</v>
      </c>
      <c r="E156" s="7">
        <v>41674</v>
      </c>
      <c r="F156" s="8">
        <v>43200</v>
      </c>
      <c r="G156" s="6" t="s">
        <v>1182</v>
      </c>
      <c r="H156" s="6" t="s">
        <v>1186</v>
      </c>
      <c r="I156" s="6" t="s">
        <v>49</v>
      </c>
      <c r="J156" s="6" t="s">
        <v>1187</v>
      </c>
      <c r="K156" s="6" t="s">
        <v>52</v>
      </c>
      <c r="L156" s="6" t="s">
        <v>136</v>
      </c>
    </row>
    <row r="157" spans="1:12" x14ac:dyDescent="0.2">
      <c r="A157" s="14" t="s">
        <v>1367</v>
      </c>
      <c r="B157" s="13" t="s">
        <v>1188</v>
      </c>
      <c r="C157" s="7">
        <v>41928</v>
      </c>
      <c r="D157" s="7" t="s">
        <v>126</v>
      </c>
      <c r="E157" s="7">
        <v>41975</v>
      </c>
      <c r="F157" s="8">
        <v>43200</v>
      </c>
      <c r="G157" s="6" t="s">
        <v>209</v>
      </c>
      <c r="H157" s="6" t="s">
        <v>1194</v>
      </c>
      <c r="I157" s="6" t="s">
        <v>66</v>
      </c>
      <c r="J157" s="6" t="s">
        <v>1195</v>
      </c>
      <c r="K157" s="6" t="s">
        <v>52</v>
      </c>
      <c r="L157" s="6" t="s">
        <v>136</v>
      </c>
    </row>
    <row r="158" spans="1:12" x14ac:dyDescent="0.2">
      <c r="A158" s="14" t="s">
        <v>1368</v>
      </c>
      <c r="B158" s="13" t="s">
        <v>1196</v>
      </c>
      <c r="C158" s="7">
        <v>41897</v>
      </c>
      <c r="D158" s="7" t="s">
        <v>1199</v>
      </c>
      <c r="E158" s="7">
        <v>41949</v>
      </c>
      <c r="F158" s="8">
        <v>21600</v>
      </c>
      <c r="G158" s="6" t="s">
        <v>449</v>
      </c>
      <c r="H158" s="6" t="s">
        <v>1205</v>
      </c>
      <c r="I158" s="6" t="s">
        <v>66</v>
      </c>
      <c r="J158" s="6" t="s">
        <v>1206</v>
      </c>
      <c r="K158" s="6" t="s">
        <v>52</v>
      </c>
      <c r="L158" s="6" t="s">
        <v>136</v>
      </c>
    </row>
    <row r="159" spans="1:12" x14ac:dyDescent="0.2">
      <c r="A159" s="14" t="s">
        <v>1369</v>
      </c>
      <c r="B159" s="13" t="s">
        <v>1207</v>
      </c>
      <c r="C159" s="7">
        <v>41835</v>
      </c>
      <c r="D159" s="7" t="s">
        <v>215</v>
      </c>
      <c r="E159" s="7">
        <v>41915</v>
      </c>
      <c r="F159" s="8">
        <v>77150</v>
      </c>
      <c r="G159" s="6" t="s">
        <v>209</v>
      </c>
      <c r="H159" s="6" t="s">
        <v>520</v>
      </c>
      <c r="I159" s="6" t="s">
        <v>49</v>
      </c>
      <c r="J159" s="6" t="s">
        <v>521</v>
      </c>
      <c r="K159" s="6" t="s">
        <v>52</v>
      </c>
      <c r="L159" s="6" t="s">
        <v>136</v>
      </c>
    </row>
    <row r="160" spans="1:12" hidden="1" x14ac:dyDescent="0.2">
      <c r="B160"/>
      <c r="F160" s="9">
        <f>SUM(F2:F159)</f>
        <v>69498352</v>
      </c>
    </row>
  </sheetData>
  <autoFilter ref="A1:L160" xr:uid="{00000000-0009-0000-0000-000001000000}">
    <filterColumn colId="11">
      <filters>
        <filter val="Sin Imagen"/>
      </filters>
    </filterColumn>
  </autoFilter>
  <pageMargins left="0.7" right="0.7" top="0.75" bottom="0.75" header="0.3" footer="0.3"/>
  <pageSetup paperSize="19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5"/>
  <sheetViews>
    <sheetView workbookViewId="0"/>
  </sheetViews>
  <sheetFormatPr baseColWidth="10" defaultRowHeight="12.75" x14ac:dyDescent="0.2"/>
  <sheetData>
    <row r="1" spans="1:12" ht="51" x14ac:dyDescent="0.2">
      <c r="A1" s="12" t="s">
        <v>0</v>
      </c>
      <c r="B1" s="12" t="s">
        <v>1</v>
      </c>
      <c r="C1" s="5" t="s">
        <v>12</v>
      </c>
      <c r="D1" s="5" t="s">
        <v>13</v>
      </c>
      <c r="E1" s="5" t="s">
        <v>14</v>
      </c>
      <c r="F1" s="2" t="s">
        <v>1210</v>
      </c>
      <c r="G1" s="4" t="s">
        <v>1211</v>
      </c>
      <c r="H1" s="4" t="s">
        <v>26</v>
      </c>
      <c r="I1" s="4" t="s">
        <v>27</v>
      </c>
      <c r="J1" s="4" t="s">
        <v>28</v>
      </c>
      <c r="K1" s="3" t="s">
        <v>30</v>
      </c>
      <c r="L1" s="3" t="s">
        <v>29</v>
      </c>
    </row>
    <row r="2" spans="1:12" x14ac:dyDescent="0.2">
      <c r="A2" s="14" t="s">
        <v>1218</v>
      </c>
      <c r="B2" s="13" t="s">
        <v>121</v>
      </c>
      <c r="C2" s="7">
        <v>41928</v>
      </c>
      <c r="D2" s="7" t="s">
        <v>126</v>
      </c>
      <c r="E2" s="7">
        <v>41975</v>
      </c>
      <c r="F2" s="8">
        <v>58248</v>
      </c>
      <c r="G2" s="6" t="s">
        <v>128</v>
      </c>
      <c r="H2" s="6" t="s">
        <v>134</v>
      </c>
      <c r="I2" s="6" t="s">
        <v>49</v>
      </c>
      <c r="J2" s="6" t="s">
        <v>135</v>
      </c>
      <c r="K2" s="6" t="s">
        <v>52</v>
      </c>
      <c r="L2" s="6" t="s">
        <v>136</v>
      </c>
    </row>
    <row r="3" spans="1:12" x14ac:dyDescent="0.2">
      <c r="A3" s="14" t="s">
        <v>1219</v>
      </c>
      <c r="B3" s="13" t="s">
        <v>137</v>
      </c>
      <c r="C3" s="7">
        <v>41586</v>
      </c>
      <c r="D3" s="7" t="s">
        <v>73</v>
      </c>
      <c r="E3" s="7">
        <v>41674</v>
      </c>
      <c r="F3" s="8">
        <v>5700</v>
      </c>
      <c r="G3" s="6" t="s">
        <v>140</v>
      </c>
      <c r="H3" s="6" t="s">
        <v>143</v>
      </c>
      <c r="I3" s="6" t="s">
        <v>66</v>
      </c>
      <c r="J3" s="6" t="s">
        <v>144</v>
      </c>
      <c r="K3" s="6" t="s">
        <v>52</v>
      </c>
      <c r="L3" s="6" t="s">
        <v>136</v>
      </c>
    </row>
    <row r="4" spans="1:12" x14ac:dyDescent="0.2">
      <c r="A4" s="14" t="s">
        <v>1222</v>
      </c>
      <c r="B4" s="13" t="s">
        <v>164</v>
      </c>
      <c r="C4" s="7">
        <v>41988</v>
      </c>
      <c r="D4" s="7" t="s">
        <v>168</v>
      </c>
      <c r="E4" s="7">
        <v>42053</v>
      </c>
      <c r="F4" s="8">
        <v>3420</v>
      </c>
      <c r="G4" s="6" t="s">
        <v>169</v>
      </c>
      <c r="H4" s="6" t="s">
        <v>172</v>
      </c>
      <c r="I4" s="6" t="s">
        <v>66</v>
      </c>
      <c r="J4" s="6" t="s">
        <v>173</v>
      </c>
      <c r="K4" s="6" t="s">
        <v>52</v>
      </c>
      <c r="L4" s="6" t="s">
        <v>136</v>
      </c>
    </row>
    <row r="5" spans="1:12" x14ac:dyDescent="0.2">
      <c r="A5" s="14" t="s">
        <v>1223</v>
      </c>
      <c r="B5" s="13" t="s">
        <v>174</v>
      </c>
      <c r="C5" s="7">
        <v>41961</v>
      </c>
      <c r="D5" s="7" t="s">
        <v>109</v>
      </c>
      <c r="E5" s="7">
        <v>41997</v>
      </c>
      <c r="F5" s="8">
        <v>9120</v>
      </c>
      <c r="G5" s="6" t="s">
        <v>178</v>
      </c>
      <c r="H5" s="6" t="s">
        <v>180</v>
      </c>
      <c r="I5" s="6" t="s">
        <v>49</v>
      </c>
      <c r="J5" s="6" t="s">
        <v>181</v>
      </c>
      <c r="K5" s="6" t="s">
        <v>52</v>
      </c>
      <c r="L5" s="6" t="s">
        <v>136</v>
      </c>
    </row>
    <row r="6" spans="1:12" x14ac:dyDescent="0.2">
      <c r="A6" s="14" t="s">
        <v>1224</v>
      </c>
      <c r="B6" s="13" t="s">
        <v>182</v>
      </c>
      <c r="C6" s="7">
        <v>42079</v>
      </c>
      <c r="D6" s="7" t="s">
        <v>184</v>
      </c>
      <c r="E6" s="7">
        <v>42173</v>
      </c>
      <c r="F6" s="8">
        <v>70100</v>
      </c>
      <c r="G6" s="6" t="s">
        <v>185</v>
      </c>
      <c r="H6" s="6" t="s">
        <v>187</v>
      </c>
      <c r="I6" s="6" t="s">
        <v>66</v>
      </c>
      <c r="J6" s="6" t="s">
        <v>188</v>
      </c>
      <c r="K6" s="6" t="s">
        <v>52</v>
      </c>
      <c r="L6" s="6" t="s">
        <v>136</v>
      </c>
    </row>
    <row r="7" spans="1:12" x14ac:dyDescent="0.2">
      <c r="A7" s="14" t="s">
        <v>1227</v>
      </c>
      <c r="B7" s="13" t="s">
        <v>204</v>
      </c>
      <c r="C7" s="7">
        <v>41864</v>
      </c>
      <c r="D7" s="7" t="s">
        <v>207</v>
      </c>
      <c r="E7" s="7">
        <v>41939</v>
      </c>
      <c r="F7" s="8">
        <v>5700</v>
      </c>
      <c r="G7" s="6" t="s">
        <v>209</v>
      </c>
      <c r="H7" s="6" t="s">
        <v>211</v>
      </c>
      <c r="I7" s="6" t="s">
        <v>66</v>
      </c>
      <c r="J7" s="6" t="s">
        <v>212</v>
      </c>
      <c r="K7" s="6" t="s">
        <v>52</v>
      </c>
      <c r="L7" s="6" t="s">
        <v>136</v>
      </c>
    </row>
    <row r="8" spans="1:12" x14ac:dyDescent="0.2">
      <c r="A8" s="14" t="s">
        <v>1229</v>
      </c>
      <c r="B8" s="13" t="s">
        <v>224</v>
      </c>
      <c r="C8" s="7">
        <v>41988</v>
      </c>
      <c r="D8" s="7" t="s">
        <v>168</v>
      </c>
      <c r="E8" s="7">
        <v>42053</v>
      </c>
      <c r="F8" s="8">
        <v>2730</v>
      </c>
      <c r="G8" s="6" t="s">
        <v>227</v>
      </c>
      <c r="H8" s="6" t="s">
        <v>233</v>
      </c>
      <c r="I8" s="6" t="s">
        <v>66</v>
      </c>
      <c r="J8" s="6" t="s">
        <v>234</v>
      </c>
      <c r="K8" s="6" t="s">
        <v>52</v>
      </c>
      <c r="L8" s="6" t="s">
        <v>136</v>
      </c>
    </row>
    <row r="9" spans="1:12" x14ac:dyDescent="0.2">
      <c r="A9" s="14" t="s">
        <v>1230</v>
      </c>
      <c r="B9" s="13" t="s">
        <v>235</v>
      </c>
      <c r="C9" s="7">
        <v>41659</v>
      </c>
      <c r="D9" s="7" t="s">
        <v>237</v>
      </c>
      <c r="E9" s="7">
        <v>41799</v>
      </c>
      <c r="F9" s="8">
        <v>5700</v>
      </c>
      <c r="G9" s="6" t="s">
        <v>238</v>
      </c>
      <c r="H9" s="6" t="s">
        <v>241</v>
      </c>
      <c r="I9" s="6" t="s">
        <v>66</v>
      </c>
      <c r="J9" s="6" t="s">
        <v>242</v>
      </c>
      <c r="K9" s="6" t="s">
        <v>52</v>
      </c>
      <c r="L9" s="6" t="s">
        <v>136</v>
      </c>
    </row>
    <row r="10" spans="1:12" x14ac:dyDescent="0.2">
      <c r="A10" s="14" t="s">
        <v>1237</v>
      </c>
      <c r="B10" s="13" t="s">
        <v>279</v>
      </c>
      <c r="C10" s="7">
        <v>41404</v>
      </c>
      <c r="D10" s="7" t="s">
        <v>281</v>
      </c>
      <c r="E10" s="7" t="s">
        <v>282</v>
      </c>
      <c r="F10" s="8">
        <v>9120</v>
      </c>
      <c r="G10" s="6" t="s">
        <v>43</v>
      </c>
      <c r="H10" s="6" t="s">
        <v>290</v>
      </c>
      <c r="I10" s="6" t="s">
        <v>49</v>
      </c>
      <c r="J10" s="6" t="s">
        <v>291</v>
      </c>
      <c r="K10" s="6" t="s">
        <v>52</v>
      </c>
      <c r="L10" s="6" t="s">
        <v>136</v>
      </c>
    </row>
    <row r="11" spans="1:12" x14ac:dyDescent="0.2">
      <c r="A11" s="14" t="s">
        <v>1238</v>
      </c>
      <c r="B11" s="13" t="s">
        <v>292</v>
      </c>
      <c r="C11" s="7">
        <v>41409</v>
      </c>
      <c r="D11" s="7" t="s">
        <v>281</v>
      </c>
      <c r="E11" s="7" t="s">
        <v>282</v>
      </c>
      <c r="F11" s="8">
        <v>9120</v>
      </c>
      <c r="G11" s="6" t="s">
        <v>43</v>
      </c>
      <c r="H11" s="6" t="s">
        <v>290</v>
      </c>
      <c r="I11" s="6" t="s">
        <v>49</v>
      </c>
      <c r="J11" s="6" t="s">
        <v>291</v>
      </c>
      <c r="K11" s="6" t="s">
        <v>52</v>
      </c>
      <c r="L11" s="6" t="s">
        <v>136</v>
      </c>
    </row>
    <row r="12" spans="1:12" x14ac:dyDescent="0.2">
      <c r="A12" s="14" t="s">
        <v>1259</v>
      </c>
      <c r="B12" s="13" t="s">
        <v>445</v>
      </c>
      <c r="C12" s="7">
        <v>41775</v>
      </c>
      <c r="D12" s="7" t="s">
        <v>447</v>
      </c>
      <c r="E12" s="7">
        <v>41878</v>
      </c>
      <c r="F12" s="8">
        <v>1140</v>
      </c>
      <c r="G12" s="6" t="s">
        <v>449</v>
      </c>
      <c r="H12" s="6" t="s">
        <v>454</v>
      </c>
      <c r="I12" s="6" t="s">
        <v>66</v>
      </c>
      <c r="J12" s="6" t="s">
        <v>455</v>
      </c>
      <c r="K12" s="6" t="s">
        <v>52</v>
      </c>
      <c r="L12" s="6" t="s">
        <v>136</v>
      </c>
    </row>
    <row r="13" spans="1:12" x14ac:dyDescent="0.2">
      <c r="A13" s="14" t="s">
        <v>1262</v>
      </c>
      <c r="B13" s="13" t="s">
        <v>481</v>
      </c>
      <c r="C13" s="7">
        <v>42079</v>
      </c>
      <c r="D13" s="7" t="s">
        <v>184</v>
      </c>
      <c r="E13" s="7">
        <v>42173</v>
      </c>
      <c r="F13" s="8">
        <v>5700</v>
      </c>
      <c r="G13" s="6" t="s">
        <v>484</v>
      </c>
      <c r="H13" s="6" t="s">
        <v>486</v>
      </c>
      <c r="I13" s="6" t="s">
        <v>66</v>
      </c>
      <c r="J13" s="6" t="s">
        <v>487</v>
      </c>
      <c r="K13" s="6" t="s">
        <v>52</v>
      </c>
      <c r="L13" s="6" t="s">
        <v>136</v>
      </c>
    </row>
    <row r="14" spans="1:12" x14ac:dyDescent="0.2">
      <c r="A14" s="14" t="s">
        <v>1266</v>
      </c>
      <c r="B14" s="13" t="s">
        <v>508</v>
      </c>
      <c r="C14" s="7">
        <v>42109</v>
      </c>
      <c r="D14" s="7" t="s">
        <v>512</v>
      </c>
      <c r="E14" s="7">
        <v>42200</v>
      </c>
      <c r="F14" s="8">
        <v>10697</v>
      </c>
      <c r="G14" s="6" t="s">
        <v>513</v>
      </c>
      <c r="H14" s="6" t="s">
        <v>486</v>
      </c>
      <c r="I14" s="6" t="s">
        <v>66</v>
      </c>
      <c r="J14" s="6" t="s">
        <v>487</v>
      </c>
      <c r="K14" s="6" t="s">
        <v>52</v>
      </c>
      <c r="L14" s="6" t="s">
        <v>136</v>
      </c>
    </row>
    <row r="15" spans="1:12" x14ac:dyDescent="0.2">
      <c r="A15" s="14" t="s">
        <v>1267</v>
      </c>
      <c r="B15" s="13" t="s">
        <v>514</v>
      </c>
      <c r="C15" s="7">
        <v>41961</v>
      </c>
      <c r="D15" s="7" t="s">
        <v>109</v>
      </c>
      <c r="E15" s="7">
        <v>41997</v>
      </c>
      <c r="F15" s="8">
        <v>87800</v>
      </c>
      <c r="G15" s="6" t="s">
        <v>128</v>
      </c>
      <c r="H15" s="6" t="s">
        <v>520</v>
      </c>
      <c r="I15" s="6" t="s">
        <v>49</v>
      </c>
      <c r="J15" s="6" t="s">
        <v>521</v>
      </c>
      <c r="K15" s="6" t="s">
        <v>52</v>
      </c>
      <c r="L15" s="6" t="s">
        <v>136</v>
      </c>
    </row>
    <row r="16" spans="1:12" x14ac:dyDescent="0.2">
      <c r="A16" s="14" t="s">
        <v>1269</v>
      </c>
      <c r="B16" s="13" t="s">
        <v>533</v>
      </c>
      <c r="C16" s="7">
        <v>42144</v>
      </c>
      <c r="D16" s="7" t="s">
        <v>459</v>
      </c>
      <c r="E16" s="7">
        <v>42222</v>
      </c>
      <c r="F16" s="8">
        <v>15960</v>
      </c>
      <c r="G16" s="6" t="s">
        <v>536</v>
      </c>
      <c r="H16" s="6" t="s">
        <v>539</v>
      </c>
      <c r="I16" s="6" t="s">
        <v>49</v>
      </c>
      <c r="J16" s="6" t="s">
        <v>181</v>
      </c>
      <c r="K16" s="6" t="s">
        <v>52</v>
      </c>
      <c r="L16" s="6" t="s">
        <v>136</v>
      </c>
    </row>
    <row r="17" spans="1:12" x14ac:dyDescent="0.2">
      <c r="A17" s="14" t="s">
        <v>1270</v>
      </c>
      <c r="B17" s="13" t="s">
        <v>540</v>
      </c>
      <c r="C17" s="7">
        <v>41988</v>
      </c>
      <c r="D17" s="7" t="s">
        <v>168</v>
      </c>
      <c r="E17" s="7" t="s">
        <v>543</v>
      </c>
      <c r="F17" s="8">
        <v>4560</v>
      </c>
      <c r="G17" s="6" t="s">
        <v>449</v>
      </c>
      <c r="H17" s="6" t="s">
        <v>119</v>
      </c>
      <c r="I17" s="6" t="s">
        <v>66</v>
      </c>
      <c r="J17" s="6" t="s">
        <v>120</v>
      </c>
      <c r="K17" s="6" t="s">
        <v>52</v>
      </c>
      <c r="L17" s="6" t="s">
        <v>136</v>
      </c>
    </row>
    <row r="18" spans="1:12" x14ac:dyDescent="0.2">
      <c r="A18" s="14" t="s">
        <v>1272</v>
      </c>
      <c r="B18" s="13" t="s">
        <v>555</v>
      </c>
      <c r="C18" s="7">
        <v>41743</v>
      </c>
      <c r="D18" s="7" t="s">
        <v>264</v>
      </c>
      <c r="E18" s="7">
        <v>41857</v>
      </c>
      <c r="F18" s="8">
        <v>58100</v>
      </c>
      <c r="G18" s="6" t="s">
        <v>558</v>
      </c>
      <c r="H18" s="6" t="s">
        <v>562</v>
      </c>
      <c r="I18" s="6" t="s">
        <v>66</v>
      </c>
      <c r="J18" s="6" t="s">
        <v>563</v>
      </c>
      <c r="K18" s="6" t="s">
        <v>52</v>
      </c>
      <c r="L18" s="6" t="s">
        <v>136</v>
      </c>
    </row>
    <row r="19" spans="1:12" x14ac:dyDescent="0.2">
      <c r="A19" s="14" t="s">
        <v>1273</v>
      </c>
      <c r="B19" s="13" t="s">
        <v>564</v>
      </c>
      <c r="C19" s="7">
        <v>41624</v>
      </c>
      <c r="D19" s="7" t="s">
        <v>40</v>
      </c>
      <c r="E19" s="7">
        <v>41725</v>
      </c>
      <c r="F19" s="8">
        <v>2780</v>
      </c>
      <c r="G19" s="6" t="s">
        <v>140</v>
      </c>
      <c r="H19" s="6" t="s">
        <v>570</v>
      </c>
      <c r="I19" s="6" t="s">
        <v>66</v>
      </c>
      <c r="J19" s="6" t="s">
        <v>571</v>
      </c>
      <c r="K19" s="6" t="s">
        <v>52</v>
      </c>
      <c r="L19" s="6" t="s">
        <v>136</v>
      </c>
    </row>
    <row r="20" spans="1:12" x14ac:dyDescent="0.2">
      <c r="A20" s="14" t="s">
        <v>1298</v>
      </c>
      <c r="B20" s="13" t="s">
        <v>754</v>
      </c>
      <c r="C20" s="7">
        <v>41806</v>
      </c>
      <c r="D20" s="7" t="s">
        <v>245</v>
      </c>
      <c r="E20" s="7">
        <v>41899</v>
      </c>
      <c r="F20" s="8">
        <v>21600</v>
      </c>
      <c r="G20" s="6" t="s">
        <v>209</v>
      </c>
      <c r="H20" s="6" t="s">
        <v>760</v>
      </c>
      <c r="I20" s="6" t="s">
        <v>49</v>
      </c>
      <c r="J20" s="6" t="s">
        <v>761</v>
      </c>
      <c r="K20" s="6" t="s">
        <v>52</v>
      </c>
      <c r="L20" s="6" t="s">
        <v>136</v>
      </c>
    </row>
    <row r="21" spans="1:12" x14ac:dyDescent="0.2">
      <c r="A21" s="14" t="s">
        <v>1301</v>
      </c>
      <c r="B21" s="13" t="s">
        <v>783</v>
      </c>
      <c r="C21" s="7">
        <v>42108</v>
      </c>
      <c r="D21" s="7" t="s">
        <v>512</v>
      </c>
      <c r="E21" s="7">
        <v>42200</v>
      </c>
      <c r="F21" s="8">
        <v>28235</v>
      </c>
      <c r="G21" s="6" t="s">
        <v>788</v>
      </c>
      <c r="H21" s="6" t="s">
        <v>486</v>
      </c>
      <c r="I21" s="6" t="s">
        <v>66</v>
      </c>
      <c r="J21" s="6" t="s">
        <v>487</v>
      </c>
      <c r="K21" s="6" t="s">
        <v>52</v>
      </c>
      <c r="L21" s="6" t="s">
        <v>136</v>
      </c>
    </row>
    <row r="22" spans="1:12" x14ac:dyDescent="0.2">
      <c r="A22" s="14" t="s">
        <v>1302</v>
      </c>
      <c r="B22" s="13" t="s">
        <v>790</v>
      </c>
      <c r="C22" s="7">
        <v>42109</v>
      </c>
      <c r="D22" s="7" t="s">
        <v>512</v>
      </c>
      <c r="E22" s="7">
        <v>42200</v>
      </c>
      <c r="F22" s="8">
        <v>102271</v>
      </c>
      <c r="G22" s="6" t="s">
        <v>788</v>
      </c>
      <c r="H22" s="6" t="s">
        <v>795</v>
      </c>
      <c r="I22" s="6" t="s">
        <v>66</v>
      </c>
      <c r="J22" s="6" t="s">
        <v>796</v>
      </c>
      <c r="K22" s="6" t="s">
        <v>52</v>
      </c>
      <c r="L22" s="6" t="s">
        <v>136</v>
      </c>
    </row>
    <row r="23" spans="1:12" x14ac:dyDescent="0.2">
      <c r="A23" s="14" t="s">
        <v>1303</v>
      </c>
      <c r="B23" s="13" t="s">
        <v>797</v>
      </c>
      <c r="C23" s="7">
        <v>42109</v>
      </c>
      <c r="D23" s="7" t="s">
        <v>512</v>
      </c>
      <c r="E23" s="7">
        <v>42200</v>
      </c>
      <c r="F23" s="8">
        <v>1260</v>
      </c>
      <c r="G23" s="6" t="s">
        <v>788</v>
      </c>
      <c r="H23" s="6" t="s">
        <v>795</v>
      </c>
      <c r="I23" s="6" t="s">
        <v>66</v>
      </c>
      <c r="J23" s="6" t="s">
        <v>796</v>
      </c>
      <c r="K23" s="6" t="s">
        <v>52</v>
      </c>
      <c r="L23" s="6" t="s">
        <v>136</v>
      </c>
    </row>
    <row r="24" spans="1:12" x14ac:dyDescent="0.2">
      <c r="A24" s="14" t="s">
        <v>1304</v>
      </c>
      <c r="B24" s="13" t="s">
        <v>800</v>
      </c>
      <c r="C24" s="7">
        <v>41835</v>
      </c>
      <c r="D24" s="7" t="s">
        <v>215</v>
      </c>
      <c r="E24" s="7">
        <v>41915</v>
      </c>
      <c r="F24" s="8">
        <v>83500</v>
      </c>
      <c r="G24" s="6" t="s">
        <v>209</v>
      </c>
      <c r="H24" s="6" t="s">
        <v>520</v>
      </c>
      <c r="I24" s="6" t="s">
        <v>49</v>
      </c>
      <c r="J24" s="6" t="s">
        <v>521</v>
      </c>
      <c r="K24" s="6" t="s">
        <v>52</v>
      </c>
      <c r="L24" s="6" t="s">
        <v>136</v>
      </c>
    </row>
    <row r="25" spans="1:12" x14ac:dyDescent="0.2">
      <c r="A25" s="14" t="s">
        <v>1305</v>
      </c>
      <c r="B25" s="13" t="s">
        <v>802</v>
      </c>
      <c r="C25" s="7">
        <v>41961</v>
      </c>
      <c r="D25" s="7" t="s">
        <v>109</v>
      </c>
      <c r="E25" s="7">
        <v>41997</v>
      </c>
      <c r="F25" s="8">
        <v>25760</v>
      </c>
      <c r="G25" s="6" t="s">
        <v>209</v>
      </c>
      <c r="H25" s="6" t="s">
        <v>807</v>
      </c>
      <c r="I25" s="6" t="s">
        <v>66</v>
      </c>
      <c r="J25" s="6" t="s">
        <v>808</v>
      </c>
      <c r="K25" s="6" t="s">
        <v>52</v>
      </c>
      <c r="L25" s="6" t="s">
        <v>136</v>
      </c>
    </row>
    <row r="26" spans="1:12" x14ac:dyDescent="0.2">
      <c r="A26" s="14" t="s">
        <v>1306</v>
      </c>
      <c r="B26" s="13" t="s">
        <v>809</v>
      </c>
      <c r="C26" s="7">
        <v>41654</v>
      </c>
      <c r="D26" s="7" t="s">
        <v>237</v>
      </c>
      <c r="E26" s="7">
        <v>41799</v>
      </c>
      <c r="F26" s="8">
        <v>64560</v>
      </c>
      <c r="G26" s="6" t="s">
        <v>812</v>
      </c>
      <c r="H26" s="6" t="s">
        <v>814</v>
      </c>
      <c r="I26" s="6" t="s">
        <v>49</v>
      </c>
      <c r="J26" s="6" t="s">
        <v>815</v>
      </c>
      <c r="K26" s="6" t="s">
        <v>52</v>
      </c>
      <c r="L26" s="6" t="s">
        <v>136</v>
      </c>
    </row>
    <row r="27" spans="1:12" x14ac:dyDescent="0.2">
      <c r="A27" s="14" t="s">
        <v>1309</v>
      </c>
      <c r="B27" s="13" t="s">
        <v>833</v>
      </c>
      <c r="C27" s="7">
        <v>41835</v>
      </c>
      <c r="D27" s="7" t="s">
        <v>215</v>
      </c>
      <c r="E27" s="7">
        <v>41915</v>
      </c>
      <c r="F27" s="8">
        <v>83522</v>
      </c>
      <c r="G27" s="6" t="s">
        <v>209</v>
      </c>
      <c r="H27" s="6" t="s">
        <v>486</v>
      </c>
      <c r="I27" s="6" t="s">
        <v>66</v>
      </c>
      <c r="J27" s="6" t="s">
        <v>487</v>
      </c>
      <c r="K27" s="6" t="s">
        <v>52</v>
      </c>
      <c r="L27" s="6" t="s">
        <v>136</v>
      </c>
    </row>
    <row r="28" spans="1:12" x14ac:dyDescent="0.2">
      <c r="A28" s="14" t="s">
        <v>1310</v>
      </c>
      <c r="B28" s="13" t="s">
        <v>837</v>
      </c>
      <c r="C28" s="7">
        <v>42079</v>
      </c>
      <c r="D28" s="7" t="s">
        <v>184</v>
      </c>
      <c r="E28" s="7">
        <v>42173</v>
      </c>
      <c r="F28" s="8">
        <v>51546</v>
      </c>
      <c r="G28" s="6" t="s">
        <v>484</v>
      </c>
      <c r="H28" s="6" t="s">
        <v>841</v>
      </c>
      <c r="I28" s="6" t="s">
        <v>66</v>
      </c>
      <c r="J28" s="6" t="s">
        <v>842</v>
      </c>
      <c r="K28" s="6" t="s">
        <v>52</v>
      </c>
      <c r="L28" s="6" t="s">
        <v>136</v>
      </c>
    </row>
    <row r="29" spans="1:12" x14ac:dyDescent="0.2">
      <c r="A29" s="14" t="s">
        <v>1311</v>
      </c>
      <c r="B29" s="13" t="s">
        <v>843</v>
      </c>
      <c r="C29" s="7">
        <v>42108</v>
      </c>
      <c r="D29" s="7" t="s">
        <v>512</v>
      </c>
      <c r="E29" s="7">
        <v>42200</v>
      </c>
      <c r="F29" s="8">
        <v>2464</v>
      </c>
      <c r="G29" s="6" t="s">
        <v>788</v>
      </c>
      <c r="H29" s="6" t="s">
        <v>65</v>
      </c>
      <c r="I29" s="6" t="s">
        <v>66</v>
      </c>
      <c r="J29" s="6" t="s">
        <v>67</v>
      </c>
      <c r="K29" s="6" t="s">
        <v>52</v>
      </c>
      <c r="L29" s="6" t="s">
        <v>136</v>
      </c>
    </row>
    <row r="30" spans="1:12" x14ac:dyDescent="0.2">
      <c r="A30" s="14" t="s">
        <v>1312</v>
      </c>
      <c r="B30" s="13" t="s">
        <v>848</v>
      </c>
      <c r="C30" s="7">
        <v>42109</v>
      </c>
      <c r="D30" s="7" t="s">
        <v>512</v>
      </c>
      <c r="E30" s="7">
        <v>42200</v>
      </c>
      <c r="F30" s="8">
        <v>30800</v>
      </c>
      <c r="G30" s="6" t="s">
        <v>788</v>
      </c>
      <c r="H30" s="6" t="s">
        <v>851</v>
      </c>
      <c r="I30" s="6" t="s">
        <v>66</v>
      </c>
      <c r="J30" s="6" t="s">
        <v>852</v>
      </c>
      <c r="K30" s="6" t="s">
        <v>52</v>
      </c>
      <c r="L30" s="6" t="s">
        <v>136</v>
      </c>
    </row>
    <row r="31" spans="1:12" x14ac:dyDescent="0.2">
      <c r="A31" s="14" t="s">
        <v>1313</v>
      </c>
      <c r="B31" s="13" t="s">
        <v>853</v>
      </c>
      <c r="C31" s="7">
        <v>42109</v>
      </c>
      <c r="D31" s="7" t="s">
        <v>512</v>
      </c>
      <c r="E31" s="7">
        <v>42200</v>
      </c>
      <c r="F31" s="8">
        <v>30800</v>
      </c>
      <c r="G31" s="6" t="s">
        <v>788</v>
      </c>
      <c r="H31" s="6" t="s">
        <v>856</v>
      </c>
      <c r="I31" s="6" t="s">
        <v>66</v>
      </c>
      <c r="J31" s="6" t="s">
        <v>857</v>
      </c>
      <c r="K31" s="6" t="s">
        <v>52</v>
      </c>
      <c r="L31" s="6" t="s">
        <v>136</v>
      </c>
    </row>
    <row r="32" spans="1:12" x14ac:dyDescent="0.2">
      <c r="A32" s="14" t="s">
        <v>1314</v>
      </c>
      <c r="B32" s="13" t="s">
        <v>858</v>
      </c>
      <c r="C32" s="7">
        <v>42109</v>
      </c>
      <c r="D32" s="7" t="s">
        <v>512</v>
      </c>
      <c r="E32" s="7">
        <v>42200</v>
      </c>
      <c r="F32" s="8">
        <v>30800</v>
      </c>
      <c r="G32" s="6" t="s">
        <v>788</v>
      </c>
      <c r="H32" s="6" t="s">
        <v>861</v>
      </c>
      <c r="I32" s="6" t="s">
        <v>66</v>
      </c>
      <c r="J32" s="6" t="s">
        <v>862</v>
      </c>
      <c r="K32" s="6" t="s">
        <v>52</v>
      </c>
      <c r="L32" s="6" t="s">
        <v>136</v>
      </c>
    </row>
    <row r="33" spans="1:12" x14ac:dyDescent="0.2">
      <c r="A33" s="14" t="s">
        <v>1315</v>
      </c>
      <c r="B33" s="13" t="s">
        <v>863</v>
      </c>
      <c r="C33" s="7">
        <v>42079</v>
      </c>
      <c r="D33" s="7" t="s">
        <v>184</v>
      </c>
      <c r="E33" s="7">
        <v>42173</v>
      </c>
      <c r="F33" s="8">
        <v>30800</v>
      </c>
      <c r="G33" s="6" t="s">
        <v>484</v>
      </c>
      <c r="H33" s="6" t="s">
        <v>866</v>
      </c>
      <c r="I33" s="6" t="s">
        <v>66</v>
      </c>
      <c r="J33" s="6" t="s">
        <v>867</v>
      </c>
      <c r="K33" s="6" t="s">
        <v>52</v>
      </c>
      <c r="L33" s="6" t="s">
        <v>136</v>
      </c>
    </row>
    <row r="34" spans="1:12" x14ac:dyDescent="0.2">
      <c r="A34" s="14" t="s">
        <v>1316</v>
      </c>
      <c r="B34" s="13" t="s">
        <v>868</v>
      </c>
      <c r="C34" s="7">
        <v>42171</v>
      </c>
      <c r="D34" s="7" t="s">
        <v>870</v>
      </c>
      <c r="E34" s="7">
        <v>42249</v>
      </c>
      <c r="F34" s="8">
        <v>61600</v>
      </c>
      <c r="G34" s="6" t="s">
        <v>484</v>
      </c>
      <c r="H34" s="6" t="s">
        <v>162</v>
      </c>
      <c r="I34" s="6" t="s">
        <v>66</v>
      </c>
      <c r="J34" s="6" t="s">
        <v>163</v>
      </c>
      <c r="K34" s="6" t="s">
        <v>52</v>
      </c>
      <c r="L34" s="6" t="s">
        <v>136</v>
      </c>
    </row>
    <row r="35" spans="1:12" x14ac:dyDescent="0.2">
      <c r="A35" s="14" t="s">
        <v>1317</v>
      </c>
      <c r="B35" s="13" t="s">
        <v>872</v>
      </c>
      <c r="C35" s="7">
        <v>42171</v>
      </c>
      <c r="D35" s="7" t="s">
        <v>870</v>
      </c>
      <c r="E35" s="7">
        <v>42249</v>
      </c>
      <c r="F35" s="8">
        <v>30800</v>
      </c>
      <c r="G35" s="6" t="s">
        <v>484</v>
      </c>
      <c r="H35" s="6" t="s">
        <v>875</v>
      </c>
      <c r="I35" s="6" t="s">
        <v>66</v>
      </c>
      <c r="J35" s="6" t="s">
        <v>876</v>
      </c>
      <c r="K35" s="6" t="s">
        <v>52</v>
      </c>
      <c r="L35" s="6" t="s">
        <v>136</v>
      </c>
    </row>
    <row r="36" spans="1:12" x14ac:dyDescent="0.2">
      <c r="A36" s="14" t="s">
        <v>1320</v>
      </c>
      <c r="B36" s="13" t="s">
        <v>890</v>
      </c>
      <c r="C36" s="7">
        <v>41624</v>
      </c>
      <c r="D36" s="7" t="s">
        <v>40</v>
      </c>
      <c r="E36" s="7">
        <v>41725</v>
      </c>
      <c r="F36" s="8">
        <v>4320</v>
      </c>
      <c r="G36" s="6" t="s">
        <v>140</v>
      </c>
      <c r="H36" s="6" t="s">
        <v>893</v>
      </c>
      <c r="I36" s="6" t="s">
        <v>66</v>
      </c>
      <c r="J36" s="6" t="s">
        <v>894</v>
      </c>
      <c r="K36" s="6" t="s">
        <v>52</v>
      </c>
      <c r="L36" s="6" t="s">
        <v>136</v>
      </c>
    </row>
    <row r="37" spans="1:12" x14ac:dyDescent="0.2">
      <c r="A37" s="14" t="s">
        <v>1321</v>
      </c>
      <c r="B37" s="13" t="s">
        <v>895</v>
      </c>
      <c r="C37" s="7">
        <v>41624</v>
      </c>
      <c r="D37" s="7" t="s">
        <v>40</v>
      </c>
      <c r="E37" s="7">
        <v>41725</v>
      </c>
      <c r="F37" s="8">
        <v>4320</v>
      </c>
      <c r="G37" s="6" t="s">
        <v>140</v>
      </c>
      <c r="H37" s="6" t="s">
        <v>898</v>
      </c>
      <c r="I37" s="6" t="s">
        <v>66</v>
      </c>
      <c r="J37" s="6" t="s">
        <v>899</v>
      </c>
      <c r="K37" s="6" t="s">
        <v>52</v>
      </c>
      <c r="L37" s="6" t="s">
        <v>136</v>
      </c>
    </row>
    <row r="38" spans="1:12" x14ac:dyDescent="0.2">
      <c r="A38" s="14" t="s">
        <v>1322</v>
      </c>
      <c r="B38" s="13" t="s">
        <v>900</v>
      </c>
      <c r="C38" s="7">
        <v>41835</v>
      </c>
      <c r="D38" s="7" t="s">
        <v>215</v>
      </c>
      <c r="E38" s="7">
        <v>41915</v>
      </c>
      <c r="F38" s="8">
        <v>6480</v>
      </c>
      <c r="G38" s="6" t="s">
        <v>903</v>
      </c>
      <c r="H38" s="6" t="s">
        <v>907</v>
      </c>
      <c r="I38" s="6" t="s">
        <v>712</v>
      </c>
      <c r="J38" s="6" t="s">
        <v>908</v>
      </c>
      <c r="K38" s="6" t="s">
        <v>52</v>
      </c>
      <c r="L38" s="6" t="s">
        <v>136</v>
      </c>
    </row>
    <row r="39" spans="1:12" x14ac:dyDescent="0.2">
      <c r="A39" s="14" t="s">
        <v>1323</v>
      </c>
      <c r="B39" s="13" t="s">
        <v>909</v>
      </c>
      <c r="C39" s="7">
        <v>41835</v>
      </c>
      <c r="D39" s="7" t="s">
        <v>215</v>
      </c>
      <c r="E39" s="7">
        <v>41915</v>
      </c>
      <c r="F39" s="8">
        <v>2160</v>
      </c>
      <c r="G39" s="6" t="s">
        <v>903</v>
      </c>
      <c r="H39" s="6" t="s">
        <v>233</v>
      </c>
      <c r="I39" s="6" t="s">
        <v>66</v>
      </c>
      <c r="J39" s="6" t="s">
        <v>234</v>
      </c>
      <c r="K39" s="6" t="s">
        <v>52</v>
      </c>
      <c r="L39" s="6" t="s">
        <v>136</v>
      </c>
    </row>
    <row r="40" spans="1:12" x14ac:dyDescent="0.2">
      <c r="A40" s="14" t="s">
        <v>1324</v>
      </c>
      <c r="B40" s="13" t="s">
        <v>911</v>
      </c>
      <c r="C40" s="7">
        <v>42144</v>
      </c>
      <c r="D40" s="7" t="s">
        <v>913</v>
      </c>
      <c r="E40" s="7">
        <v>42226</v>
      </c>
      <c r="F40" s="8">
        <v>6160</v>
      </c>
      <c r="G40" s="6" t="s">
        <v>915</v>
      </c>
      <c r="H40" s="6" t="s">
        <v>328</v>
      </c>
      <c r="I40" s="6" t="s">
        <v>66</v>
      </c>
      <c r="J40" s="6" t="s">
        <v>329</v>
      </c>
      <c r="K40" s="6" t="s">
        <v>52</v>
      </c>
      <c r="L40" s="6" t="s">
        <v>136</v>
      </c>
    </row>
    <row r="41" spans="1:12" x14ac:dyDescent="0.2">
      <c r="A41" s="14" t="s">
        <v>1325</v>
      </c>
      <c r="B41" s="13" t="s">
        <v>921</v>
      </c>
      <c r="C41" s="7">
        <v>41654</v>
      </c>
      <c r="D41" s="7" t="s">
        <v>237</v>
      </c>
      <c r="E41" s="7">
        <v>41799</v>
      </c>
      <c r="F41" s="8">
        <v>6912</v>
      </c>
      <c r="G41" s="6" t="s">
        <v>238</v>
      </c>
      <c r="H41" s="6" t="s">
        <v>925</v>
      </c>
      <c r="I41" s="6" t="s">
        <v>66</v>
      </c>
      <c r="J41" s="6" t="s">
        <v>926</v>
      </c>
      <c r="K41" s="6" t="s">
        <v>52</v>
      </c>
      <c r="L41" s="6" t="s">
        <v>136</v>
      </c>
    </row>
    <row r="42" spans="1:12" x14ac:dyDescent="0.2">
      <c r="A42" s="14" t="s">
        <v>1326</v>
      </c>
      <c r="B42" s="13" t="s">
        <v>927</v>
      </c>
      <c r="C42" s="7">
        <v>41655</v>
      </c>
      <c r="D42" s="7" t="s">
        <v>237</v>
      </c>
      <c r="E42" s="7">
        <v>41799</v>
      </c>
      <c r="F42" s="8">
        <v>2020</v>
      </c>
      <c r="G42" s="6" t="s">
        <v>209</v>
      </c>
      <c r="H42" s="6" t="s">
        <v>932</v>
      </c>
      <c r="I42" s="6" t="s">
        <v>66</v>
      </c>
      <c r="J42" s="6" t="s">
        <v>933</v>
      </c>
      <c r="K42" s="6" t="s">
        <v>52</v>
      </c>
      <c r="L42" s="6" t="s">
        <v>136</v>
      </c>
    </row>
    <row r="43" spans="1:12" x14ac:dyDescent="0.2">
      <c r="A43" s="14" t="s">
        <v>1328</v>
      </c>
      <c r="B43" s="13" t="s">
        <v>945</v>
      </c>
      <c r="C43" s="7">
        <v>41653</v>
      </c>
      <c r="D43" s="7" t="s">
        <v>947</v>
      </c>
      <c r="E43" s="7">
        <v>41799</v>
      </c>
      <c r="F43" s="8">
        <v>4320</v>
      </c>
      <c r="G43" s="6" t="s">
        <v>948</v>
      </c>
      <c r="H43" s="6" t="s">
        <v>950</v>
      </c>
      <c r="I43" s="6" t="s">
        <v>66</v>
      </c>
      <c r="J43" s="6" t="s">
        <v>951</v>
      </c>
      <c r="K43" s="6" t="s">
        <v>52</v>
      </c>
      <c r="L43" s="6" t="s">
        <v>136</v>
      </c>
    </row>
    <row r="44" spans="1:12" x14ac:dyDescent="0.2">
      <c r="A44" s="14" t="s">
        <v>1330</v>
      </c>
      <c r="B44" s="13" t="s">
        <v>959</v>
      </c>
      <c r="C44" s="7">
        <v>41687</v>
      </c>
      <c r="D44" s="7" t="s">
        <v>472</v>
      </c>
      <c r="E44" s="7">
        <v>41824</v>
      </c>
      <c r="F44" s="8">
        <v>4320</v>
      </c>
      <c r="G44" s="6" t="s">
        <v>169</v>
      </c>
      <c r="H44" s="6" t="s">
        <v>963</v>
      </c>
      <c r="I44" s="6" t="s">
        <v>66</v>
      </c>
      <c r="J44" s="6" t="s">
        <v>964</v>
      </c>
      <c r="K44" s="6" t="s">
        <v>52</v>
      </c>
      <c r="L44" s="6" t="s">
        <v>136</v>
      </c>
    </row>
    <row r="45" spans="1:12" x14ac:dyDescent="0.2">
      <c r="A45" s="14" t="s">
        <v>1335</v>
      </c>
      <c r="B45" s="13" t="s">
        <v>992</v>
      </c>
      <c r="C45" s="7">
        <v>42079</v>
      </c>
      <c r="D45" s="7" t="s">
        <v>378</v>
      </c>
      <c r="E45" s="7">
        <v>42173</v>
      </c>
      <c r="F45" s="8">
        <v>6160</v>
      </c>
      <c r="G45" s="6" t="s">
        <v>994</v>
      </c>
      <c r="H45" s="6" t="s">
        <v>997</v>
      </c>
      <c r="I45" s="6" t="s">
        <v>66</v>
      </c>
      <c r="J45" s="6" t="s">
        <v>998</v>
      </c>
      <c r="K45" s="6" t="s">
        <v>52</v>
      </c>
      <c r="L45" s="6" t="s">
        <v>136</v>
      </c>
    </row>
    <row r="46" spans="1:12" x14ac:dyDescent="0.2">
      <c r="A46" s="14" t="s">
        <v>1339</v>
      </c>
      <c r="B46" s="13" t="s">
        <v>1011</v>
      </c>
      <c r="C46" s="7">
        <v>42051</v>
      </c>
      <c r="D46" s="7" t="s">
        <v>91</v>
      </c>
      <c r="E46" s="7" t="s">
        <v>92</v>
      </c>
      <c r="F46" s="8">
        <v>70200</v>
      </c>
      <c r="G46" s="6" t="s">
        <v>158</v>
      </c>
      <c r="H46" s="6" t="s">
        <v>1017</v>
      </c>
      <c r="I46" s="6" t="s">
        <v>66</v>
      </c>
      <c r="J46" s="6" t="s">
        <v>1018</v>
      </c>
      <c r="K46" s="6" t="s">
        <v>52</v>
      </c>
      <c r="L46" s="6" t="s">
        <v>136</v>
      </c>
    </row>
    <row r="47" spans="1:12" x14ac:dyDescent="0.2">
      <c r="A47" s="14" t="s">
        <v>1354</v>
      </c>
      <c r="B47" s="13" t="s">
        <v>1102</v>
      </c>
      <c r="C47" s="7">
        <v>41835</v>
      </c>
      <c r="D47" s="7" t="s">
        <v>1104</v>
      </c>
      <c r="E47" s="7">
        <v>41912</v>
      </c>
      <c r="F47" s="8">
        <v>47520</v>
      </c>
      <c r="G47" s="6" t="s">
        <v>158</v>
      </c>
      <c r="H47" s="6" t="s">
        <v>134</v>
      </c>
      <c r="I47" s="6" t="s">
        <v>49</v>
      </c>
      <c r="J47" s="6" t="s">
        <v>135</v>
      </c>
      <c r="K47" s="6" t="s">
        <v>52</v>
      </c>
      <c r="L47" s="6" t="s">
        <v>136</v>
      </c>
    </row>
    <row r="48" spans="1:12" x14ac:dyDescent="0.2">
      <c r="A48" s="14" t="s">
        <v>1357</v>
      </c>
      <c r="B48" s="13" t="s">
        <v>1121</v>
      </c>
      <c r="C48" s="7">
        <v>42079</v>
      </c>
      <c r="D48" s="7" t="s">
        <v>378</v>
      </c>
      <c r="E48" s="7">
        <v>42173</v>
      </c>
      <c r="F48" s="8">
        <v>75600</v>
      </c>
      <c r="G48" s="6" t="s">
        <v>1044</v>
      </c>
      <c r="H48" s="6" t="s">
        <v>1125</v>
      </c>
      <c r="I48" s="6" t="s">
        <v>49</v>
      </c>
      <c r="J48" s="6" t="s">
        <v>135</v>
      </c>
      <c r="K48" s="6" t="s">
        <v>52</v>
      </c>
      <c r="L48" s="6" t="s">
        <v>136</v>
      </c>
    </row>
    <row r="49" spans="1:12" x14ac:dyDescent="0.2">
      <c r="A49" s="14" t="s">
        <v>1361</v>
      </c>
      <c r="B49" s="13" t="s">
        <v>1146</v>
      </c>
      <c r="C49" s="7">
        <v>41835</v>
      </c>
      <c r="D49" s="7" t="s">
        <v>215</v>
      </c>
      <c r="E49" s="7">
        <v>41915</v>
      </c>
      <c r="F49" s="8">
        <v>21600</v>
      </c>
      <c r="G49" s="6" t="s">
        <v>209</v>
      </c>
      <c r="H49" s="6" t="s">
        <v>1150</v>
      </c>
      <c r="I49" s="6" t="s">
        <v>49</v>
      </c>
      <c r="J49" s="6" t="s">
        <v>1151</v>
      </c>
      <c r="K49" s="6" t="s">
        <v>52</v>
      </c>
      <c r="L49" s="6" t="s">
        <v>136</v>
      </c>
    </row>
    <row r="50" spans="1:12" x14ac:dyDescent="0.2">
      <c r="A50" s="14" t="s">
        <v>1363</v>
      </c>
      <c r="B50" s="13" t="s">
        <v>1160</v>
      </c>
      <c r="C50" s="7">
        <v>41802</v>
      </c>
      <c r="D50" s="7" t="s">
        <v>245</v>
      </c>
      <c r="E50" s="7">
        <v>41899</v>
      </c>
      <c r="F50" s="8">
        <v>43200</v>
      </c>
      <c r="G50" s="6" t="s">
        <v>209</v>
      </c>
      <c r="H50" s="6" t="s">
        <v>1164</v>
      </c>
      <c r="I50" s="6" t="s">
        <v>66</v>
      </c>
      <c r="J50" s="6" t="s">
        <v>1165</v>
      </c>
      <c r="K50" s="6" t="s">
        <v>52</v>
      </c>
      <c r="L50" s="6" t="s">
        <v>136</v>
      </c>
    </row>
    <row r="51" spans="1:12" x14ac:dyDescent="0.2">
      <c r="A51" s="14" t="s">
        <v>1364</v>
      </c>
      <c r="B51" s="13" t="s">
        <v>1166</v>
      </c>
      <c r="C51" s="7">
        <v>42108</v>
      </c>
      <c r="D51" s="7" t="s">
        <v>512</v>
      </c>
      <c r="E51" s="7">
        <v>42200</v>
      </c>
      <c r="F51" s="8">
        <v>9200</v>
      </c>
      <c r="G51" s="6" t="s">
        <v>788</v>
      </c>
      <c r="H51" s="6" t="s">
        <v>1170</v>
      </c>
      <c r="I51" s="6" t="s">
        <v>66</v>
      </c>
      <c r="J51" s="6" t="s">
        <v>1171</v>
      </c>
      <c r="K51" s="6" t="s">
        <v>52</v>
      </c>
      <c r="L51" s="6" t="s">
        <v>136</v>
      </c>
    </row>
    <row r="52" spans="1:12" x14ac:dyDescent="0.2">
      <c r="A52" s="14" t="s">
        <v>1366</v>
      </c>
      <c r="B52" s="13" t="s">
        <v>1179</v>
      </c>
      <c r="C52" s="7">
        <v>41593</v>
      </c>
      <c r="D52" s="7" t="s">
        <v>73</v>
      </c>
      <c r="E52" s="7">
        <v>41674</v>
      </c>
      <c r="F52" s="8">
        <v>43200</v>
      </c>
      <c r="G52" s="6" t="s">
        <v>1182</v>
      </c>
      <c r="H52" s="6" t="s">
        <v>1186</v>
      </c>
      <c r="I52" s="6" t="s">
        <v>49</v>
      </c>
      <c r="J52" s="6" t="s">
        <v>1187</v>
      </c>
      <c r="K52" s="6" t="s">
        <v>52</v>
      </c>
      <c r="L52" s="6" t="s">
        <v>136</v>
      </c>
    </row>
    <row r="53" spans="1:12" x14ac:dyDescent="0.2">
      <c r="A53" s="14" t="s">
        <v>1367</v>
      </c>
      <c r="B53" s="13" t="s">
        <v>1188</v>
      </c>
      <c r="C53" s="7">
        <v>41928</v>
      </c>
      <c r="D53" s="7" t="s">
        <v>126</v>
      </c>
      <c r="E53" s="7">
        <v>41975</v>
      </c>
      <c r="F53" s="8">
        <v>43200</v>
      </c>
      <c r="G53" s="6" t="s">
        <v>209</v>
      </c>
      <c r="H53" s="6" t="s">
        <v>1194</v>
      </c>
      <c r="I53" s="6" t="s">
        <v>66</v>
      </c>
      <c r="J53" s="6" t="s">
        <v>1195</v>
      </c>
      <c r="K53" s="6" t="s">
        <v>52</v>
      </c>
      <c r="L53" s="6" t="s">
        <v>136</v>
      </c>
    </row>
    <row r="54" spans="1:12" x14ac:dyDescent="0.2">
      <c r="A54" s="14" t="s">
        <v>1368</v>
      </c>
      <c r="B54" s="13" t="s">
        <v>1196</v>
      </c>
      <c r="C54" s="7">
        <v>41897</v>
      </c>
      <c r="D54" s="7" t="s">
        <v>1199</v>
      </c>
      <c r="E54" s="7">
        <v>41949</v>
      </c>
      <c r="F54" s="8">
        <v>21600</v>
      </c>
      <c r="G54" s="6" t="s">
        <v>449</v>
      </c>
      <c r="H54" s="6" t="s">
        <v>1205</v>
      </c>
      <c r="I54" s="6" t="s">
        <v>66</v>
      </c>
      <c r="J54" s="6" t="s">
        <v>1206</v>
      </c>
      <c r="K54" s="6" t="s">
        <v>52</v>
      </c>
      <c r="L54" s="6" t="s">
        <v>136</v>
      </c>
    </row>
    <row r="55" spans="1:12" x14ac:dyDescent="0.2">
      <c r="A55" s="14" t="s">
        <v>1369</v>
      </c>
      <c r="B55" s="13" t="s">
        <v>1207</v>
      </c>
      <c r="C55" s="7">
        <v>41835</v>
      </c>
      <c r="D55" s="7" t="s">
        <v>215</v>
      </c>
      <c r="E55" s="7">
        <v>41915</v>
      </c>
      <c r="F55" s="8">
        <v>77150</v>
      </c>
      <c r="G55" s="6" t="s">
        <v>209</v>
      </c>
      <c r="H55" s="6" t="s">
        <v>520</v>
      </c>
      <c r="I55" s="6" t="s">
        <v>49</v>
      </c>
      <c r="J55" s="6" t="s">
        <v>521</v>
      </c>
      <c r="K55" s="6" t="s">
        <v>52</v>
      </c>
      <c r="L55" s="6" t="s">
        <v>136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055409ECC80B442AC439733BF5A01A4" ma:contentTypeVersion="13" ma:contentTypeDescription="Crear nuevo documento." ma:contentTypeScope="" ma:versionID="44bf3aa4777283ea66c91fd68af4621e">
  <xsd:schema xmlns:xsd="http://www.w3.org/2001/XMLSchema" xmlns:xs="http://www.w3.org/2001/XMLSchema" xmlns:p="http://schemas.microsoft.com/office/2006/metadata/properties" xmlns:ns2="31ffc887-b115-4293-9734-5a1b2fd0df00" xmlns:ns3="69399ae4-02ba-4f84-a350-fc9c0a69ee73" targetNamespace="http://schemas.microsoft.com/office/2006/metadata/properties" ma:root="true" ma:fieldsID="484bfcd657b85e947545928e2288a598" ns2:_="" ns3:_="">
    <xsd:import namespace="31ffc887-b115-4293-9734-5a1b2fd0df00"/>
    <xsd:import namespace="69399ae4-02ba-4f84-a350-fc9c0a69ee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fc887-b115-4293-9734-5a1b2fd0df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399ae4-02ba-4f84-a350-fc9c0a69ee7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4F5038-1FE0-4748-9329-52A8329A5DB1}"/>
</file>

<file path=customXml/itemProps2.xml><?xml version="1.0" encoding="utf-8"?>
<ds:datastoreItem xmlns:ds="http://schemas.openxmlformats.org/officeDocument/2006/customXml" ds:itemID="{70191435-921E-43EA-BC7D-B3A7B9C1FDB4}"/>
</file>

<file path=customXml/itemProps3.xml><?xml version="1.0" encoding="utf-8"?>
<ds:datastoreItem xmlns:ds="http://schemas.openxmlformats.org/officeDocument/2006/customXml" ds:itemID="{41991F50-0B59-4C20-982B-CE980398D8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EXTEMPORANEOS</vt:lpstr>
      <vt:lpstr>BASE</vt:lpstr>
      <vt:lpstr>Base_Juridica</vt:lpstr>
      <vt:lpstr>DICTAMEN</vt:lpstr>
      <vt:lpstr>INFORME</vt:lpstr>
      <vt:lpstr>GLOSAS DE LA BASE</vt:lpstr>
      <vt:lpstr>TECNOLOGIAS NO POS</vt:lpstr>
      <vt:lpstr>Base_General</vt:lpstr>
      <vt:lpstr>SIN IMAGEN</vt:lpstr>
      <vt:lpstr>BASE!Área_de_extracción</vt:lpstr>
      <vt:lpstr>Base_General!Área_de_extracción</vt:lpstr>
      <vt:lpstr>Base_Juridica!Área_de_extracción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mpedraza</dc:creator>
  <cp:lastModifiedBy>Monica Maria Medina Velez</cp:lastModifiedBy>
  <dcterms:created xsi:type="dcterms:W3CDTF">2016-12-21T15:32:32Z</dcterms:created>
  <dcterms:modified xsi:type="dcterms:W3CDTF">2022-01-28T20:23:39Z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0x0101001055409ECC80B442AC439733BF5A01A4</vt:lpwstr>
  </property>
</Properties>
</file>