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EFER\2021\TRAMITE ADMINISTRATIVO\MICROSITIO\AUDIENCIAS Y TUTELAS PUBLICADAS EN EL MICROSITIO\"/>
    </mc:Choice>
  </mc:AlternateContent>
  <xr:revisionPtr revIDLastSave="0" documentId="13_ncr:1_{F9FD3D6B-8B32-459E-BA5C-8E689EDEB3C9}" xr6:coauthVersionLast="47" xr6:coauthVersionMax="47" xr10:uidLastSave="{00000000-0000-0000-0000-000000000000}"/>
  <bookViews>
    <workbookView xWindow="10755" yWindow="0" windowWidth="9735" windowHeight="10920" xr2:uid="{D431E93B-6673-44F6-BFD0-8397DB95DB0D}"/>
  </bookViews>
  <sheets>
    <sheet name="LEY 906-1826" sheetId="1" r:id="rId1"/>
    <sheet name="VALORES 1" sheetId="3" r:id="rId2"/>
    <sheet name="VALORES 2" sheetId="2" r:id="rId3"/>
  </sheets>
  <definedNames>
    <definedName name="_xlnm._FilterDatabase" localSheetId="0" hidden="1">'LEY 906-1826'!$A$1:$O$1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6" i="1" l="1"/>
  <c r="K45" i="1"/>
  <c r="K44" i="1" l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5" i="1"/>
  <c r="K4" i="1"/>
  <c r="K3" i="1"/>
  <c r="K8" i="1"/>
  <c r="K7" i="1"/>
  <c r="K6" i="1"/>
  <c r="K2" i="1" l="1"/>
  <c r="K764" i="1" l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E5" i="3" l="1"/>
  <c r="E4" i="3"/>
  <c r="AH7" i="3"/>
  <c r="E7" i="3" s="1"/>
  <c r="AP7" i="3" l="1"/>
  <c r="AO7" i="3"/>
  <c r="AN7" i="3"/>
  <c r="AM7" i="3"/>
  <c r="K408" i="1" l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AG7" i="3" l="1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A8" i="3" l="1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<sst xmlns="http://schemas.openxmlformats.org/spreadsheetml/2006/main" count="902" uniqueCount="529">
  <si>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</si>
  <si>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</si>
  <si>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</si>
  <si>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</si>
  <si>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</si>
  <si>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</si>
  <si>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</si>
  <si>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</si>
  <si>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</si>
  <si>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</si>
  <si>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</si>
  <si>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</si>
  <si>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</si>
  <si>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</si>
  <si>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</si>
  <si>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</si>
  <si>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</si>
  <si>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</si>
  <si>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</si>
  <si>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</si>
  <si>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</si>
  <si>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</si>
  <si>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</si>
  <si>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</si>
  <si>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</si>
  <si>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</si>
  <si>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</si>
  <si>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</si>
  <si>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</si>
  <si>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</si>
  <si>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</si>
  <si>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</si>
  <si>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</si>
  <si>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</si>
  <si>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</si>
  <si>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</si>
  <si>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</si>
  <si>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</si>
  <si>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</si>
  <si>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</si>
  <si>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339A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</si>
  <si>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</si>
  <si>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</si>
  <si>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</si>
  <si>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</si>
  <si>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</si>
  <si>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</si>
  <si>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</si>
  <si>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</si>
  <si>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</si>
  <si>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</si>
  <si>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</si>
  <si>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</si>
  <si>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</si>
  <si>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</si>
  <si>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</si>
  <si>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</si>
  <si>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</si>
  <si>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</si>
  <si>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</si>
  <si>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</si>
  <si>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</si>
  <si>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</si>
  <si>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</si>
  <si>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</si>
  <si>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</si>
  <si>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</si>
  <si>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</si>
  <si>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</si>
  <si>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</si>
  <si>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</si>
  <si>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</si>
  <si>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</si>
  <si>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</si>
  <si>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</si>
  <si>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</si>
  <si>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</si>
  <si>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</si>
  <si>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</si>
  <si>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</si>
  <si>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</si>
  <si>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</si>
  <si>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</si>
  <si>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</si>
  <si>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</si>
  <si>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</si>
  <si>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</si>
  <si>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</si>
  <si>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</si>
  <si>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</si>
  <si>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</si>
  <si>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</si>
  <si>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</si>
  <si>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</si>
  <si>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</si>
  <si>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</si>
  <si>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</si>
  <si>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</si>
  <si>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</si>
  <si>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</si>
  <si>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</si>
  <si>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</si>
  <si>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</si>
  <si>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</si>
  <si>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</si>
  <si>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</si>
  <si>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</si>
  <si>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</si>
  <si>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</si>
  <si>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</si>
  <si>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</si>
  <si>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</si>
  <si>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</si>
  <si>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</si>
  <si>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</si>
  <si>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</si>
  <si>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</si>
  <si>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</si>
  <si>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</si>
  <si>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</si>
  <si>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</si>
  <si>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</si>
  <si>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</si>
  <si>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</si>
  <si>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</si>
  <si>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</si>
  <si>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</si>
  <si>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</si>
  <si>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</si>
  <si>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</si>
  <si>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</si>
  <si>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</si>
  <si>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</si>
  <si>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</si>
  <si>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</si>
  <si>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</si>
  <si>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</si>
  <si>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</si>
  <si>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</si>
  <si>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</si>
  <si>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</si>
  <si>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</si>
  <si>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</si>
  <si>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</si>
  <si>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</si>
  <si>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</si>
  <si>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</si>
  <si>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</si>
  <si>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</si>
  <si>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</si>
  <si>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</si>
  <si>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</si>
  <si>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</si>
  <si>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</si>
  <si>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</si>
  <si>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</si>
  <si>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</si>
  <si>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</si>
  <si>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</si>
  <si>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</si>
  <si>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</si>
  <si>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</si>
  <si>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</si>
  <si>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</si>
  <si>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</si>
  <si>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</si>
  <si>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</si>
  <si>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</si>
  <si>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</si>
  <si>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</si>
  <si>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</si>
  <si>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</si>
  <si>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</si>
  <si>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</si>
  <si>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</si>
  <si>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</si>
  <si>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</si>
  <si>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</si>
  <si>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</si>
  <si>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</si>
  <si>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</si>
  <si>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</si>
  <si>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</si>
  <si>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</si>
  <si>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</si>
  <si>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</si>
  <si>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</si>
  <si>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</si>
  <si>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</si>
  <si>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</si>
  <si>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</si>
  <si>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</si>
  <si>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</si>
  <si>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</si>
  <si>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</si>
  <si>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</si>
  <si>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</si>
  <si>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</si>
  <si>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</si>
  <si>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</si>
  <si>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</si>
  <si>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</si>
  <si>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</si>
  <si>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</si>
  <si>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</si>
  <si>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</si>
  <si>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</si>
  <si>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</si>
  <si>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</si>
  <si>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</si>
  <si>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</si>
  <si>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</si>
  <si>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</si>
  <si>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</si>
  <si>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</si>
  <si>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</si>
  <si>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</si>
  <si>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</si>
  <si>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</si>
  <si>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</si>
  <si>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</si>
  <si>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</si>
  <si>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</si>
  <si>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</si>
  <si>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</si>
  <si>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</si>
  <si>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</si>
  <si>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</si>
  <si>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</si>
  <si>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</si>
  <si>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</si>
  <si>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</si>
  <si>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</si>
  <si>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</si>
  <si>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</si>
  <si>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</si>
  <si>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</si>
  <si>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</si>
  <si>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</si>
  <si>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</si>
  <si>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</si>
  <si>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</si>
  <si>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</si>
  <si>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</si>
  <si>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</si>
  <si>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</si>
  <si>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</si>
  <si>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</si>
  <si>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</si>
  <si>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</si>
  <si>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</si>
  <si>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</si>
  <si>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</si>
  <si>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</si>
  <si>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</si>
  <si>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</si>
  <si>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</si>
  <si>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</si>
  <si>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</si>
  <si>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</si>
  <si>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</si>
  <si>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</si>
  <si>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</si>
  <si>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</si>
  <si>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</si>
  <si>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</si>
  <si>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</si>
  <si>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</si>
  <si>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</si>
  <si>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</si>
  <si>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</si>
  <si>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</si>
  <si>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</si>
  <si>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</si>
  <si>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</si>
  <si>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</si>
  <si>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</si>
  <si>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</si>
  <si>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</si>
  <si>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</si>
  <si>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</si>
  <si>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</si>
  <si>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</si>
  <si>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</si>
  <si>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</si>
  <si>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</si>
  <si>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</si>
  <si>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</si>
  <si>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</si>
  <si>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</si>
  <si>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</si>
  <si>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</si>
  <si>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</si>
  <si>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</si>
  <si>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</si>
  <si>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</si>
  <si>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</si>
  <si>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</si>
  <si>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</si>
  <si>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</si>
  <si>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</si>
  <si>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</si>
  <si>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</si>
  <si>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</si>
  <si>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</si>
  <si>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</si>
  <si>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</si>
  <si>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</si>
  <si>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</si>
  <si>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</si>
  <si>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</si>
  <si>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</si>
  <si>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</si>
  <si>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</si>
  <si>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</si>
  <si>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</si>
  <si>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</si>
  <si>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</si>
  <si>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</si>
  <si>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</si>
  <si>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</si>
  <si>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</si>
  <si>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</si>
  <si>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</si>
  <si>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</si>
  <si>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</si>
  <si>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</si>
  <si>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</si>
  <si>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</si>
  <si>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</si>
  <si>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</si>
  <si>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</si>
  <si>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</si>
  <si>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</si>
  <si>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</si>
  <si>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</si>
  <si>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</si>
  <si>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</si>
  <si>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</si>
  <si>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</si>
  <si>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</si>
  <si>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</si>
  <si>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</si>
  <si>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</si>
  <si>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</si>
  <si>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</si>
  <si>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</si>
  <si>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</si>
  <si>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</si>
  <si>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</si>
  <si>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</si>
  <si>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</si>
  <si>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</si>
  <si>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</si>
  <si>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</si>
  <si>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</si>
  <si>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</si>
  <si>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</si>
  <si>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</si>
  <si>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</si>
  <si>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</si>
  <si>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</si>
  <si>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</si>
  <si>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</si>
  <si>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</si>
  <si>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</si>
  <si>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</si>
  <si>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</si>
  <si>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</si>
  <si>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</si>
  <si>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</si>
  <si>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</si>
  <si>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</si>
  <si>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</si>
  <si>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</si>
  <si>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</si>
  <si>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</si>
  <si>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</si>
  <si>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</si>
  <si>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</si>
  <si>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</si>
  <si>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</si>
  <si>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</si>
  <si>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</si>
  <si>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</si>
  <si>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</si>
  <si>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</si>
  <si>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</si>
  <si>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</si>
  <si>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</si>
  <si>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</si>
  <si>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</si>
  <si>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</si>
  <si>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</si>
  <si>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</si>
  <si>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</si>
  <si>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</si>
  <si>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</si>
  <si>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</si>
  <si>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</si>
  <si>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</si>
  <si>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</si>
  <si>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</si>
  <si>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</si>
  <si>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</si>
  <si>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</si>
  <si>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</si>
  <si>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</si>
  <si>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</si>
  <si>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</si>
  <si>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</si>
  <si>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</si>
  <si>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</si>
  <si>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</si>
  <si>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</si>
  <si>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</si>
  <si>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</si>
  <si>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</si>
  <si>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</si>
  <si>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</si>
  <si>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</si>
  <si>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</si>
  <si>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</si>
  <si>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</si>
  <si>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</si>
  <si>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</si>
  <si>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</si>
  <si>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</si>
  <si>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</si>
  <si>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</si>
  <si>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</si>
  <si>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</si>
  <si>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</si>
  <si>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</si>
  <si>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</si>
  <si>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</si>
  <si>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</si>
  <si>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</si>
  <si>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</si>
  <si>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</si>
  <si>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</si>
  <si>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</si>
  <si>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</si>
  <si>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</si>
  <si>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</si>
  <si>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</si>
  <si>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</si>
  <si>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</si>
  <si>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</si>
  <si>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</si>
  <si>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</si>
  <si>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</si>
  <si>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</si>
  <si>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</si>
  <si>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</si>
  <si>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</si>
  <si>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</si>
  <si>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</si>
  <si>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</si>
  <si>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</si>
  <si>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</si>
  <si>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</si>
  <si>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</si>
  <si>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</si>
  <si>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</si>
  <si>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</si>
  <si>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</si>
  <si>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</si>
  <si>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</si>
  <si>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</si>
  <si>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</si>
  <si>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</si>
  <si>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</si>
  <si>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</si>
  <si>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</si>
  <si>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</si>
  <si>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</si>
  <si>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</si>
  <si>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</si>
  <si>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</si>
  <si>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</si>
  <si>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</si>
  <si>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 xml:space="preserve"> SOLICITAR COPIA DEL ACTA / CONSTANCIA</t>
  </si>
  <si>
    <t>NRO. ACTA (BLANCO) / CONSTANCIA (VERDE)</t>
  </si>
  <si>
    <t>NÚMERO INTERNO</t>
  </si>
  <si>
    <t>CÓDIGO ÚNICO DE INVESTIGACIÓN</t>
  </si>
  <si>
    <t>PROGRAMADA / INMEDIATA</t>
  </si>
  <si>
    <t>CARÁCTER (PÚBLICA / RESERVADA)</t>
  </si>
  <si>
    <t>DÍA</t>
  </si>
  <si>
    <t>ARTÍCULO DEL CÓDIGO PENAL</t>
  </si>
  <si>
    <t xml:space="preserve">TIPO DE AUDIENCIA </t>
  </si>
  <si>
    <t>PÚBLICA</t>
  </si>
  <si>
    <t>HACER CLICK</t>
  </si>
  <si>
    <t>RESERVADA</t>
  </si>
  <si>
    <t>110016000000201900317</t>
  </si>
  <si>
    <t>110016099149201800073</t>
  </si>
  <si>
    <t>110016000013202003972</t>
  </si>
  <si>
    <t>110016000721201901654</t>
  </si>
  <si>
    <t>110016000721201901333</t>
  </si>
  <si>
    <t>500016000566201900075</t>
  </si>
  <si>
    <t>110016000721202100497</t>
  </si>
  <si>
    <t>110016099069201916047</t>
  </si>
  <si>
    <t>110016000721201900679</t>
  </si>
  <si>
    <t>110016000721201901426</t>
  </si>
  <si>
    <t>110016000721201901773</t>
  </si>
  <si>
    <t>110016000000202100341</t>
  </si>
  <si>
    <t>110016000050201938386</t>
  </si>
  <si>
    <t>110016000721202100632</t>
  </si>
  <si>
    <t>110016108112201900555</t>
  </si>
  <si>
    <t>110016000000202100762</t>
  </si>
  <si>
    <t>110016000103200900257</t>
  </si>
  <si>
    <t>110016000056202000840</t>
  </si>
  <si>
    <t>110016099144202150196</t>
  </si>
  <si>
    <t>110016099144201800021</t>
  </si>
  <si>
    <t>110016000057202100019</t>
  </si>
  <si>
    <t>110016000013202106209</t>
  </si>
  <si>
    <t>110016000000201900266</t>
  </si>
  <si>
    <t>110016000013202106191</t>
  </si>
  <si>
    <t>110016000090201700073</t>
  </si>
  <si>
    <t>110016000049201211337</t>
  </si>
  <si>
    <t>110016000099201900032</t>
  </si>
  <si>
    <t>110016000013202101640</t>
  </si>
  <si>
    <t>110016000028202000968</t>
  </si>
  <si>
    <t>110016000050201707578</t>
  </si>
  <si>
    <t>110016000023200705639</t>
  </si>
  <si>
    <t>110016000017202005508</t>
  </si>
  <si>
    <t>110016000000202102693</t>
  </si>
  <si>
    <t>110016101538202104312</t>
  </si>
  <si>
    <t>110016000050202169791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</si>
</sst>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4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6" fillId="5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textRotation="90"/>
    </xf>
    <xf numFmtId="0" fontId="8" fillId="0" borderId="1" xfId="3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</cellXfs>
  <cellStyles count="4">
    <cellStyle name="Hipervínculo" xfId="3" builtinId="8"/>
    <cellStyle name="Neutral 2" xfId="2" xr:uid="{0AD09EA6-FDE0-4645-BA6C-1BAA0948A3EF}"/>
    <cellStyle name="Normal" xfId="0" builtinId="0"/>
    <cellStyle name="Normal 2" xfId="1" xr:uid="{7C03E35B-3A97-41DD-BBB6-E82B227F8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73pmgbt@cendoj.ramajudicial.gov.co?subject=SOLICITUD%20COPIA%20DE%20ACTA%20/%20CONSTANCIA" TargetMode="External"/><Relationship Id="rId18" Type="http://schemas.openxmlformats.org/officeDocument/2006/relationships/hyperlink" Target="mailto:j73pmgbt@cendoj.ramajudicial.gov.co?subject=SOLICITUD%20COPIA%20DE%20ACTA%20/%20CONSTANCIA" TargetMode="External"/><Relationship Id="rId26" Type="http://schemas.openxmlformats.org/officeDocument/2006/relationships/hyperlink" Target="mailto:j73pmgbt@cendoj.ramajudicial.gov.co?subject=SOLICITUD%20COPIA%20DE%20ACTA%20/%20CONSTANCIA" TargetMode="External"/><Relationship Id="rId39" Type="http://schemas.openxmlformats.org/officeDocument/2006/relationships/hyperlink" Target="mailto:j73pmgbt@cendoj.ramajudicial.gov.co?subject=SOLICITUD%20COPIA%20DE%20ACTA%20/%20CONSTANCIA" TargetMode="External"/><Relationship Id="rId21" Type="http://schemas.openxmlformats.org/officeDocument/2006/relationships/hyperlink" Target="mailto:j73pmgbt@cendoj.ramajudicial.gov.co?subject=SOLICITUD%20COPIA%20DE%20ACTA%20/%20CONSTANCIA" TargetMode="External"/><Relationship Id="rId34" Type="http://schemas.openxmlformats.org/officeDocument/2006/relationships/hyperlink" Target="mailto:j73pmgbt@cendoj.ramajudicial.gov.co?subject=SOLICITUD%20COPIA%20DE%20ACTA%20/%20CONSTANCIA" TargetMode="External"/><Relationship Id="rId42" Type="http://schemas.openxmlformats.org/officeDocument/2006/relationships/hyperlink" Target="mailto:j73pmgbt@cendoj.ramajudicial.gov.co?subject=SOLICITUD%20COPIA%20DE%20ACTA%20/%20CONSTANCIA" TargetMode="External"/><Relationship Id="rId7" Type="http://schemas.openxmlformats.org/officeDocument/2006/relationships/hyperlink" Target="mailto:j73pmgbt@cendoj.ramajudicial.gov.co?subject=SOLICITUD%20COPIA%20DE%20ACTA%20/%20CONSTANCIA" TargetMode="External"/><Relationship Id="rId2" Type="http://schemas.openxmlformats.org/officeDocument/2006/relationships/hyperlink" Target="mailto:j73pmgbt@cendoj.ramajudicial.gov.co?subject=SOLICITUD%20COPIA%20DE%20ACTA%20/%20CONSTANCIA" TargetMode="External"/><Relationship Id="rId16" Type="http://schemas.openxmlformats.org/officeDocument/2006/relationships/hyperlink" Target="mailto:j73pmgbt@cendoj.ramajudicial.gov.co?subject=SOLICITUD%20COPIA%20DE%20ACTA%20/%20CONSTANCIA" TargetMode="External"/><Relationship Id="rId29" Type="http://schemas.openxmlformats.org/officeDocument/2006/relationships/hyperlink" Target="mailto:j73pmgbt@cendoj.ramajudicial.gov.co?subject=SOLICITUD%20COPIA%20DE%20ACTA%20/%20CONSTANCIA" TargetMode="External"/><Relationship Id="rId1" Type="http://schemas.openxmlformats.org/officeDocument/2006/relationships/hyperlink" Target="mailto:j73pmgbt@cendoj.ramajudicial.gov.co?subject=SOLICITUD%20COPIA%20DE%20ACTA%20/%20CONSTANCIA" TargetMode="External"/><Relationship Id="rId6" Type="http://schemas.openxmlformats.org/officeDocument/2006/relationships/hyperlink" Target="mailto:j73pmgbt@cendoj.ramajudicial.gov.co?subject=SOLICITUD%20COPIA%20DE%20ACTA%20/%20CONSTANCIA" TargetMode="External"/><Relationship Id="rId11" Type="http://schemas.openxmlformats.org/officeDocument/2006/relationships/hyperlink" Target="mailto:j73pmgbt@cendoj.ramajudicial.gov.co?subject=SOLICITUD%20COPIA%20DE%20ACTA%20/%20CONSTANCIA" TargetMode="External"/><Relationship Id="rId24" Type="http://schemas.openxmlformats.org/officeDocument/2006/relationships/hyperlink" Target="mailto:j73pmgbt@cendoj.ramajudicial.gov.co?subject=SOLICITUD%20COPIA%20DE%20ACTA%20/%20CONSTANCIA" TargetMode="External"/><Relationship Id="rId32" Type="http://schemas.openxmlformats.org/officeDocument/2006/relationships/hyperlink" Target="mailto:j73pmgbt@cendoj.ramajudicial.gov.co?subject=SOLICITUD%20COPIA%20DE%20ACTA%20/%20CONSTANCIA" TargetMode="External"/><Relationship Id="rId37" Type="http://schemas.openxmlformats.org/officeDocument/2006/relationships/hyperlink" Target="mailto:j73pmgbt@cendoj.ramajudicial.gov.co?subject=SOLICITUD%20COPIA%20DE%20ACTA%20/%20CONSTANCIA" TargetMode="External"/><Relationship Id="rId40" Type="http://schemas.openxmlformats.org/officeDocument/2006/relationships/hyperlink" Target="mailto:j73pmgbt@cendoj.ramajudicial.gov.co?subject=SOLICITUD%20COPIA%20DE%20ACTA%20/%20CONSTANCIA" TargetMode="External"/><Relationship Id="rId45" Type="http://schemas.openxmlformats.org/officeDocument/2006/relationships/hyperlink" Target="mailto:j73pmgbt@cendoj.ramajudicial.gov.co?subject=SOLICITUD%20COPIA%20DE%20ACTA%20/%20CONSTANCIA" TargetMode="External"/><Relationship Id="rId5" Type="http://schemas.openxmlformats.org/officeDocument/2006/relationships/hyperlink" Target="mailto:j73pmgbt@cendoj.ramajudicial.gov.co?subject=SOLICITUD%20COPIA%20DE%20ACTA%20/%20CONSTANCIA" TargetMode="External"/><Relationship Id="rId15" Type="http://schemas.openxmlformats.org/officeDocument/2006/relationships/hyperlink" Target="mailto:j73pmgbt@cendoj.ramajudicial.gov.co?subject=SOLICITUD%20COPIA%20DE%20ACTA%20/%20CONSTANCIA" TargetMode="External"/><Relationship Id="rId23" Type="http://schemas.openxmlformats.org/officeDocument/2006/relationships/hyperlink" Target="mailto:j73pmgbt@cendoj.ramajudicial.gov.co?subject=SOLICITUD%20COPIA%20DE%20ACTA%20/%20CONSTANCIA" TargetMode="External"/><Relationship Id="rId28" Type="http://schemas.openxmlformats.org/officeDocument/2006/relationships/hyperlink" Target="mailto:j73pmgbt@cendoj.ramajudicial.gov.co?subject=SOLICITUD%20COPIA%20DE%20ACTA%20/%20CONSTANCIA" TargetMode="External"/><Relationship Id="rId36" Type="http://schemas.openxmlformats.org/officeDocument/2006/relationships/hyperlink" Target="mailto:j73pmgbt@cendoj.ramajudicial.gov.co?subject=SOLICITUD%20COPIA%20DE%20ACTA%20/%20CONSTANCIA" TargetMode="External"/><Relationship Id="rId10" Type="http://schemas.openxmlformats.org/officeDocument/2006/relationships/hyperlink" Target="mailto:j73pmgbt@cendoj.ramajudicial.gov.co?subject=SOLICITUD%20COPIA%20DE%20ACTA%20/%20CONSTANCIA" TargetMode="External"/><Relationship Id="rId19" Type="http://schemas.openxmlformats.org/officeDocument/2006/relationships/hyperlink" Target="mailto:j73pmgbt@cendoj.ramajudicial.gov.co?subject=SOLICITUD%20COPIA%20DE%20ACTA%20/%20CONSTANCIA" TargetMode="External"/><Relationship Id="rId31" Type="http://schemas.openxmlformats.org/officeDocument/2006/relationships/hyperlink" Target="mailto:j73pmgbt@cendoj.ramajudicial.gov.co?subject=SOLICITUD%20COPIA%20DE%20ACTA%20/%20CONSTANCIA" TargetMode="External"/><Relationship Id="rId44" Type="http://schemas.openxmlformats.org/officeDocument/2006/relationships/hyperlink" Target="mailto:j73pmgbt@cendoj.ramajudicial.gov.co?subject=SOLICITUD%20COPIA%20DE%20ACTA%20/%20CONSTANCIA" TargetMode="External"/><Relationship Id="rId4" Type="http://schemas.openxmlformats.org/officeDocument/2006/relationships/hyperlink" Target="mailto:j73pmgbt@cendoj.ramajudicial.gov.co?subject=SOLICITUD%20COPIA%20DE%20ACTA%20/%20CONSTANCIA" TargetMode="External"/><Relationship Id="rId9" Type="http://schemas.openxmlformats.org/officeDocument/2006/relationships/hyperlink" Target="mailto:j73pmgbt@cendoj.ramajudicial.gov.co?subject=SOLICITUD%20COPIA%20DE%20ACTA%20/%20CONSTANCIA" TargetMode="External"/><Relationship Id="rId14" Type="http://schemas.openxmlformats.org/officeDocument/2006/relationships/hyperlink" Target="mailto:j73pmgbt@cendoj.ramajudicial.gov.co?subject=SOLICITUD%20COPIA%20DE%20ACTA%20/%20CONSTANCIA" TargetMode="External"/><Relationship Id="rId22" Type="http://schemas.openxmlformats.org/officeDocument/2006/relationships/hyperlink" Target="mailto:j73pmgbt@cendoj.ramajudicial.gov.co?subject=SOLICITUD%20COPIA%20DE%20ACTA%20/%20CONSTANCIA" TargetMode="External"/><Relationship Id="rId27" Type="http://schemas.openxmlformats.org/officeDocument/2006/relationships/hyperlink" Target="mailto:j73pmgbt@cendoj.ramajudicial.gov.co?subject=SOLICITUD%20COPIA%20DE%20ACTA%20/%20CONSTANCIA" TargetMode="External"/><Relationship Id="rId30" Type="http://schemas.openxmlformats.org/officeDocument/2006/relationships/hyperlink" Target="mailto:j73pmgbt@cendoj.ramajudicial.gov.co?subject=SOLICITUD%20COPIA%20DE%20ACTA%20/%20CONSTANCIA" TargetMode="External"/><Relationship Id="rId35" Type="http://schemas.openxmlformats.org/officeDocument/2006/relationships/hyperlink" Target="mailto:j73pmgbt@cendoj.ramajudicial.gov.co?subject=SOLICITUD%20COPIA%20DE%20ACTA%20/%20CONSTANCIA" TargetMode="External"/><Relationship Id="rId43" Type="http://schemas.openxmlformats.org/officeDocument/2006/relationships/hyperlink" Target="mailto:j73pmgbt@cendoj.ramajudicial.gov.co?subject=SOLICITUD%20COPIA%20DE%20ACTA%20/%20CONSTANCIA" TargetMode="External"/><Relationship Id="rId8" Type="http://schemas.openxmlformats.org/officeDocument/2006/relationships/hyperlink" Target="mailto:j73pmgbt@cendoj.ramajudicial.gov.co?subject=SOLICITUD%20COPIA%20DE%20ACTA%20/%20CONSTANCIA" TargetMode="External"/><Relationship Id="rId3" Type="http://schemas.openxmlformats.org/officeDocument/2006/relationships/hyperlink" Target="mailto:j73pmgbt@cendoj.ramajudicial.gov.co?subject=SOLICITUD%20COPIA%20DE%20ACTA%20/%20CONSTANCIA" TargetMode="External"/><Relationship Id="rId12" Type="http://schemas.openxmlformats.org/officeDocument/2006/relationships/hyperlink" Target="mailto:j73pmgbt@cendoj.ramajudicial.gov.co?subject=SOLICITUD%20COPIA%20DE%20ACTA%20/%20CONSTANCIA" TargetMode="External"/><Relationship Id="rId17" Type="http://schemas.openxmlformats.org/officeDocument/2006/relationships/hyperlink" Target="mailto:j73pmgbt@cendoj.ramajudicial.gov.co?subject=SOLICITUD%20COPIA%20DE%20ACTA%20/%20CONSTANCIA" TargetMode="External"/><Relationship Id="rId25" Type="http://schemas.openxmlformats.org/officeDocument/2006/relationships/hyperlink" Target="mailto:j73pmgbt@cendoj.ramajudicial.gov.co?subject=SOLICITUD%20COPIA%20DE%20ACTA%20/%20CONSTANCIA" TargetMode="External"/><Relationship Id="rId33" Type="http://schemas.openxmlformats.org/officeDocument/2006/relationships/hyperlink" Target="mailto:j73pmgbt@cendoj.ramajudicial.gov.co?subject=SOLICITUD%20COPIA%20DE%20ACTA%20/%20CONSTANCIA" TargetMode="External"/><Relationship Id="rId38" Type="http://schemas.openxmlformats.org/officeDocument/2006/relationships/hyperlink" Target="mailto:j73pmgbt@cendoj.ramajudicial.gov.co?subject=SOLICITUD%20COPIA%20DE%20ACTA%20/%20CONSTANCIA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j73pmgbt@cendoj.ramajudicial.gov.co?subject=SOLICITUD%20COPIA%20DE%20ACTA%20/%20CONSTANCIA" TargetMode="External"/><Relationship Id="rId41" Type="http://schemas.openxmlformats.org/officeDocument/2006/relationships/hyperlink" Target="mailto:j73pmgbt@cendoj.ramajudicial.gov.co?subject=SOLICITUD%20COPIA%20DE%20ACTA%20/%20CONSTANC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1322-3801-4A06-8BA4-F159B1188092}">
  <dimension ref="A1:BL764"/>
  <sheetViews>
    <sheetView tabSelected="1" topLeftCell="N1" zoomScale="64" zoomScaleNormal="60" workbookViewId="0">
      <pane ySplit="1" topLeftCell="A41" activePane="bottomLeft" state="frozen"/>
      <selection activeCell="K160" sqref="K160"/>
      <selection pane="bottomLeft" activeCell="O46" sqref="O46"/>
    </sheetView>
  </sheetViews>
  <sheetFormatPr baseColWidth="10" defaultRowHeight="25.5" customHeight="1" x14ac:dyDescent="0.25"/>
  <cols>
    <col min="1" max="1" width="16.7109375" style="14" customWidth="1"/>
    <col min="2" max="2" width="7.28515625" style="28" bestFit="1" customWidth="1"/>
    <col min="3" max="3" width="10.140625" style="28" customWidth="1"/>
    <col min="4" max="4" width="33.42578125" style="28" customWidth="1"/>
    <col min="5" max="5" width="34.5703125" style="28" customWidth="1"/>
    <col min="6" max="6" width="24.5703125" style="14" bestFit="1" customWidth="1"/>
    <col min="7" max="7" width="4.140625" style="28" bestFit="1" customWidth="1"/>
    <col min="8" max="8" width="4.7109375" style="28" bestFit="1" customWidth="1"/>
    <col min="9" max="9" width="11.140625" style="28" customWidth="1"/>
    <col min="10" max="10" width="9" style="28" bestFit="1" customWidth="1"/>
    <col min="11" max="11" width="110.7109375" style="30" customWidth="1"/>
    <col min="12" max="12" width="7.5703125" style="28" customWidth="1"/>
    <col min="13" max="13" width="101" style="28" bestFit="1" customWidth="1"/>
    <col min="14" max="14" width="58" style="28" customWidth="1"/>
    <col min="15" max="15" width="56.7109375" style="28" customWidth="1"/>
    <col min="16" max="16384" width="11.42578125" style="28"/>
  </cols>
  <sheetData>
    <row r="1" spans="1:64" s="19" customFormat="1" ht="237" customHeight="1" x14ac:dyDescent="0.25">
      <c r="A1" s="31" t="s">
        <v>482</v>
      </c>
      <c r="B1" s="32" t="s">
        <v>483</v>
      </c>
      <c r="C1" s="32" t="s">
        <v>484</v>
      </c>
      <c r="D1" s="32" t="s">
        <v>485</v>
      </c>
      <c r="E1" s="32" t="s">
        <v>486</v>
      </c>
      <c r="F1" s="32" t="s">
        <v>487</v>
      </c>
      <c r="G1" s="32" t="s">
        <v>488</v>
      </c>
      <c r="H1" s="32" t="s">
        <v>0</v>
      </c>
      <c r="I1" s="32" t="s">
        <v>1</v>
      </c>
      <c r="J1" s="32" t="s">
        <v>489</v>
      </c>
      <c r="K1" s="32" t="s">
        <v>139</v>
      </c>
      <c r="L1" s="32" t="s">
        <v>96</v>
      </c>
      <c r="M1" s="32" t="s">
        <v>490</v>
      </c>
      <c r="N1" s="32" t="s">
        <v>448</v>
      </c>
      <c r="O1" s="32" t="s">
        <v>433</v>
      </c>
    </row>
    <row r="2" spans="1:64" s="22" customFormat="1" ht="25.5" customHeight="1" x14ac:dyDescent="0.25">
      <c r="A2" s="33" t="s">
        <v>492</v>
      </c>
      <c r="B2" s="17">
        <v>271</v>
      </c>
      <c r="C2" s="17">
        <v>407688</v>
      </c>
      <c r="D2" s="15" t="s">
        <v>497</v>
      </c>
      <c r="E2" s="20" t="s">
        <v>449</v>
      </c>
      <c r="F2" s="15" t="s">
        <v>491</v>
      </c>
      <c r="G2" s="17">
        <v>1</v>
      </c>
      <c r="H2" s="17">
        <v>12</v>
      </c>
      <c r="I2" s="17">
        <v>2021</v>
      </c>
      <c r="J2" s="26">
        <v>206</v>
      </c>
      <c r="K2" s="21" t="str">
        <f>VLOOKUP(J2,'VALORES 2'!$A$1:$B$279,2,FALSE)</f>
        <v>(FIL5815) ARTÍCULO 206. ACTO SEXUAL VIOLENTO</v>
      </c>
      <c r="L2" s="21">
        <v>906</v>
      </c>
      <c r="M2" s="20" t="s">
        <v>106</v>
      </c>
      <c r="N2" s="20" t="s">
        <v>56</v>
      </c>
      <c r="O2" s="20" t="s">
        <v>69</v>
      </c>
    </row>
    <row r="3" spans="1:64" s="22" customFormat="1" ht="25.5" customHeight="1" x14ac:dyDescent="0.25">
      <c r="A3" s="33" t="s">
        <v>492</v>
      </c>
      <c r="B3" s="17">
        <v>272</v>
      </c>
      <c r="C3" s="17">
        <v>368436</v>
      </c>
      <c r="D3" s="15" t="s">
        <v>498</v>
      </c>
      <c r="E3" s="20" t="s">
        <v>449</v>
      </c>
      <c r="F3" s="15" t="s">
        <v>491</v>
      </c>
      <c r="G3" s="17">
        <v>1</v>
      </c>
      <c r="H3" s="17">
        <v>12</v>
      </c>
      <c r="I3" s="17">
        <v>2021</v>
      </c>
      <c r="J3" s="26">
        <v>206</v>
      </c>
      <c r="K3" s="21" t="str">
        <f>VLOOKUP(J3,'VALORES 2'!$A$1:$B$279,2,FALSE)</f>
        <v>(FIL5815) ARTÍCULO 206. ACTO SEXUAL VIOLENTO</v>
      </c>
      <c r="L3" s="21">
        <v>906</v>
      </c>
      <c r="M3" s="20" t="s">
        <v>106</v>
      </c>
      <c r="N3" s="20" t="s">
        <v>56</v>
      </c>
      <c r="O3" s="20" t="s">
        <v>69</v>
      </c>
    </row>
    <row r="4" spans="1:64" s="22" customFormat="1" ht="25.5" customHeight="1" x14ac:dyDescent="0.25">
      <c r="A4" s="33" t="s">
        <v>492</v>
      </c>
      <c r="B4" s="17">
        <v>273</v>
      </c>
      <c r="C4" s="17">
        <v>358490</v>
      </c>
      <c r="D4" s="15" t="s">
        <v>499</v>
      </c>
      <c r="E4" s="20" t="s">
        <v>449</v>
      </c>
      <c r="F4" s="15" t="s">
        <v>491</v>
      </c>
      <c r="G4" s="17">
        <v>1</v>
      </c>
      <c r="H4" s="17">
        <v>12</v>
      </c>
      <c r="I4" s="17">
        <v>2021</v>
      </c>
      <c r="J4" s="26">
        <v>206</v>
      </c>
      <c r="K4" s="21" t="str">
        <f>VLOOKUP(J4,'VALORES 2'!$A$1:$B$279,2,FALSE)</f>
        <v>(FIL5815) ARTÍCULO 206. ACTO SEXUAL VIOLENTO</v>
      </c>
      <c r="L4" s="21">
        <v>906</v>
      </c>
      <c r="M4" s="20" t="s">
        <v>106</v>
      </c>
      <c r="N4" s="20" t="s">
        <v>56</v>
      </c>
      <c r="O4" s="20" t="s">
        <v>69</v>
      </c>
    </row>
    <row r="5" spans="1:64" s="22" customFormat="1" ht="25.5" customHeight="1" x14ac:dyDescent="0.25">
      <c r="A5" s="33" t="s">
        <v>492</v>
      </c>
      <c r="B5" s="17">
        <v>274</v>
      </c>
      <c r="C5" s="17">
        <v>366656</v>
      </c>
      <c r="D5" s="15" t="s">
        <v>494</v>
      </c>
      <c r="E5" s="20" t="s">
        <v>449</v>
      </c>
      <c r="F5" s="15" t="s">
        <v>491</v>
      </c>
      <c r="G5" s="17">
        <v>2</v>
      </c>
      <c r="H5" s="17">
        <v>12</v>
      </c>
      <c r="I5" s="17">
        <v>2021</v>
      </c>
      <c r="J5" s="26">
        <v>340</v>
      </c>
      <c r="K5" s="21" t="str">
        <f>VLOOKUP(J5,'VALORES 2'!$A$1:$B$279,2,FALSE)</f>
        <v>(FIL4541) ARTÍCULO 340. CONCIERTO PARA DELINQUIR</v>
      </c>
      <c r="L5" s="21">
        <v>906</v>
      </c>
      <c r="M5" s="20" t="s">
        <v>122</v>
      </c>
      <c r="N5" s="20" t="s">
        <v>56</v>
      </c>
      <c r="O5" s="20" t="s">
        <v>69</v>
      </c>
    </row>
    <row r="6" spans="1:64" s="25" customFormat="1" ht="25.5" customHeight="1" x14ac:dyDescent="0.25">
      <c r="A6" s="33" t="s">
        <v>492</v>
      </c>
      <c r="B6" s="18">
        <v>251</v>
      </c>
      <c r="C6" s="18">
        <v>407687</v>
      </c>
      <c r="D6" s="16" t="s">
        <v>500</v>
      </c>
      <c r="E6" s="23" t="s">
        <v>449</v>
      </c>
      <c r="F6" s="16" t="s">
        <v>491</v>
      </c>
      <c r="G6" s="18">
        <v>1</v>
      </c>
      <c r="H6" s="18">
        <v>12</v>
      </c>
      <c r="I6" s="18">
        <v>2021</v>
      </c>
      <c r="J6" s="18">
        <v>208</v>
      </c>
      <c r="K6" s="24" t="str">
        <f>VLOOKUP(J6,'VALORES 2'!$A$1:$B$279,2,FALSE)</f>
        <v>(FIL5817) ARTÍCULO 208. ACCESO CARNAL ABUSIVO CON MENOR DE CATORCE AÑOS</v>
      </c>
      <c r="L6" s="24">
        <v>906</v>
      </c>
      <c r="M6" s="23" t="s">
        <v>106</v>
      </c>
      <c r="N6" s="23" t="s">
        <v>57</v>
      </c>
      <c r="O6" s="23" t="s">
        <v>72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</row>
    <row r="7" spans="1:64" s="25" customFormat="1" ht="25.5" customHeight="1" x14ac:dyDescent="0.25">
      <c r="A7" s="33" t="s">
        <v>492</v>
      </c>
      <c r="B7" s="18">
        <v>252</v>
      </c>
      <c r="C7" s="18">
        <v>407689</v>
      </c>
      <c r="D7" s="16" t="s">
        <v>501</v>
      </c>
      <c r="E7" s="23" t="s">
        <v>449</v>
      </c>
      <c r="F7" s="16" t="s">
        <v>491</v>
      </c>
      <c r="G7" s="18">
        <v>1</v>
      </c>
      <c r="H7" s="18">
        <v>12</v>
      </c>
      <c r="I7" s="18">
        <v>2021</v>
      </c>
      <c r="J7" s="18">
        <v>208</v>
      </c>
      <c r="K7" s="24" t="str">
        <f>VLOOKUP(J7,'VALORES 2'!$A$1:$B$279,2,FALSE)</f>
        <v>(FIL5817) ARTÍCULO 208. ACCESO CARNAL ABUSIVO CON MENOR DE CATORCE AÑOS</v>
      </c>
      <c r="L7" s="24">
        <v>906</v>
      </c>
      <c r="M7" s="23" t="s">
        <v>106</v>
      </c>
      <c r="N7" s="23" t="s">
        <v>57</v>
      </c>
      <c r="O7" s="23" t="s">
        <v>72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</row>
    <row r="8" spans="1:64" s="25" customFormat="1" ht="25.5" customHeight="1" x14ac:dyDescent="0.25">
      <c r="A8" s="33" t="s">
        <v>492</v>
      </c>
      <c r="B8" s="18">
        <v>253</v>
      </c>
      <c r="C8" s="18">
        <v>351417</v>
      </c>
      <c r="D8" s="16" t="s">
        <v>502</v>
      </c>
      <c r="E8" s="23" t="s">
        <v>449</v>
      </c>
      <c r="F8" s="16" t="s">
        <v>491</v>
      </c>
      <c r="G8" s="18">
        <v>1</v>
      </c>
      <c r="H8" s="18">
        <v>12</v>
      </c>
      <c r="I8" s="18">
        <v>2021</v>
      </c>
      <c r="J8" s="18">
        <v>209</v>
      </c>
      <c r="K8" s="24" t="str">
        <f>VLOOKUP(J8,'VALORES 2'!$A$1:$B$279,2,FALSE)</f>
        <v>(FIL5818) ARTÍCULO 209. ACTOS SEXUALES CON MENOR DE CATORCE AÑOS</v>
      </c>
      <c r="L8" s="24">
        <v>906</v>
      </c>
      <c r="M8" s="23" t="s">
        <v>106</v>
      </c>
      <c r="N8" s="23" t="s">
        <v>57</v>
      </c>
      <c r="O8" s="23" t="s">
        <v>72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</row>
    <row r="9" spans="1:64" s="25" customFormat="1" ht="25.5" customHeight="1" x14ac:dyDescent="0.25">
      <c r="A9" s="33" t="s">
        <v>492</v>
      </c>
      <c r="B9" s="18">
        <v>254</v>
      </c>
      <c r="C9" s="18">
        <v>407696</v>
      </c>
      <c r="D9" s="16" t="s">
        <v>503</v>
      </c>
      <c r="E9" s="23" t="s">
        <v>449</v>
      </c>
      <c r="F9" s="16" t="s">
        <v>491</v>
      </c>
      <c r="G9" s="18">
        <v>1</v>
      </c>
      <c r="H9" s="18">
        <v>12</v>
      </c>
      <c r="I9" s="18">
        <v>2021</v>
      </c>
      <c r="J9" s="18">
        <v>209</v>
      </c>
      <c r="K9" s="24" t="str">
        <f>VLOOKUP(J9,'VALORES 2'!$A$1:$B$279,2,FALSE)</f>
        <v>(FIL5818) ARTÍCULO 209. ACTOS SEXUALES CON MENOR DE CATORCE AÑOS</v>
      </c>
      <c r="L9" s="24">
        <v>906</v>
      </c>
      <c r="M9" s="23" t="s">
        <v>106</v>
      </c>
      <c r="N9" s="23" t="s">
        <v>57</v>
      </c>
      <c r="O9" s="23" t="s">
        <v>72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</row>
    <row r="10" spans="1:64" s="25" customFormat="1" ht="25.5" customHeight="1" x14ac:dyDescent="0.25">
      <c r="A10" s="33" t="s">
        <v>492</v>
      </c>
      <c r="B10" s="18">
        <v>255</v>
      </c>
      <c r="C10" s="18">
        <v>365948</v>
      </c>
      <c r="D10" s="16" t="s">
        <v>504</v>
      </c>
      <c r="E10" s="23" t="s">
        <v>449</v>
      </c>
      <c r="F10" s="16" t="s">
        <v>491</v>
      </c>
      <c r="G10" s="18">
        <v>1</v>
      </c>
      <c r="H10" s="18">
        <v>12</v>
      </c>
      <c r="I10" s="18">
        <v>2021</v>
      </c>
      <c r="J10" s="18">
        <v>208</v>
      </c>
      <c r="K10" s="24" t="str">
        <f>VLOOKUP(J10,'VALORES 2'!$A$1:$B$279,2,FALSE)</f>
        <v>(FIL5817) ARTÍCULO 208. ACCESO CARNAL ABUSIVO CON MENOR DE CATORCE AÑOS</v>
      </c>
      <c r="L10" s="24">
        <v>906</v>
      </c>
      <c r="M10" s="23" t="s">
        <v>106</v>
      </c>
      <c r="N10" s="23" t="s">
        <v>57</v>
      </c>
      <c r="O10" s="23" t="s">
        <v>72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</row>
    <row r="11" spans="1:64" s="25" customFormat="1" ht="25.5" customHeight="1" x14ac:dyDescent="0.25">
      <c r="A11" s="33" t="s">
        <v>492</v>
      </c>
      <c r="B11" s="18">
        <v>256</v>
      </c>
      <c r="C11" s="18">
        <v>391707</v>
      </c>
      <c r="D11" s="16" t="s">
        <v>505</v>
      </c>
      <c r="E11" s="23" t="s">
        <v>449</v>
      </c>
      <c r="F11" s="16" t="s">
        <v>491</v>
      </c>
      <c r="G11" s="18">
        <v>2</v>
      </c>
      <c r="H11" s="18">
        <v>12</v>
      </c>
      <c r="I11" s="18">
        <v>2021</v>
      </c>
      <c r="J11" s="18">
        <v>340</v>
      </c>
      <c r="K11" s="24" t="str">
        <f>VLOOKUP(J11,'VALORES 2'!$A$1:$B$279,2,FALSE)</f>
        <v>(FIL4541) ARTÍCULO 340. CONCIERTO PARA DELINQUIR</v>
      </c>
      <c r="L11" s="24">
        <v>906</v>
      </c>
      <c r="M11" s="23" t="s">
        <v>122</v>
      </c>
      <c r="N11" s="23" t="s">
        <v>57</v>
      </c>
      <c r="O11" s="23" t="s">
        <v>72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</row>
    <row r="12" spans="1:64" s="25" customFormat="1" ht="25.5" customHeight="1" x14ac:dyDescent="0.25">
      <c r="A12" s="33" t="s">
        <v>492</v>
      </c>
      <c r="B12" s="18">
        <v>257</v>
      </c>
      <c r="C12" s="18">
        <v>404128</v>
      </c>
      <c r="D12" s="16" t="s">
        <v>506</v>
      </c>
      <c r="E12" s="23" t="s">
        <v>449</v>
      </c>
      <c r="F12" s="16" t="s">
        <v>491</v>
      </c>
      <c r="G12" s="18">
        <v>2</v>
      </c>
      <c r="H12" s="18">
        <v>12</v>
      </c>
      <c r="I12" s="18">
        <v>2021</v>
      </c>
      <c r="J12" s="18">
        <v>402</v>
      </c>
      <c r="K12" s="24" t="str">
        <f>VLOOKUP(J12,'VALORES 2'!$A$1:$B$279,2,FALSE)</f>
        <v>(FIL5951) ARTÍCULO 402. OMISIÓN DEL AGENTE RETENEDOR O RECAUDADOR</v>
      </c>
      <c r="L12" s="24">
        <v>906</v>
      </c>
      <c r="M12" s="23" t="s">
        <v>106</v>
      </c>
      <c r="N12" s="23" t="s">
        <v>57</v>
      </c>
      <c r="O12" s="23" t="s">
        <v>72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</row>
    <row r="13" spans="1:64" s="25" customFormat="1" ht="25.5" customHeight="1" x14ac:dyDescent="0.25">
      <c r="A13" s="33" t="s">
        <v>492</v>
      </c>
      <c r="B13" s="18">
        <v>258</v>
      </c>
      <c r="C13" s="18">
        <v>404187</v>
      </c>
      <c r="D13" s="16" t="s">
        <v>507</v>
      </c>
      <c r="E13" s="23" t="s">
        <v>449</v>
      </c>
      <c r="F13" s="16" t="s">
        <v>491</v>
      </c>
      <c r="G13" s="18">
        <v>2</v>
      </c>
      <c r="H13" s="18">
        <v>12</v>
      </c>
      <c r="I13" s="18">
        <v>2021</v>
      </c>
      <c r="J13" s="18">
        <v>208</v>
      </c>
      <c r="K13" s="24" t="str">
        <f>VLOOKUP(J13,'VALORES 2'!$A$1:$B$279,2,FALSE)</f>
        <v>(FIL5817) ARTÍCULO 208. ACCESO CARNAL ABUSIVO CON MENOR DE CATORCE AÑOS</v>
      </c>
      <c r="L13" s="24">
        <v>906</v>
      </c>
      <c r="M13" s="23" t="s">
        <v>106</v>
      </c>
      <c r="N13" s="23" t="s">
        <v>57</v>
      </c>
      <c r="O13" s="23" t="s">
        <v>72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</row>
    <row r="14" spans="1:64" s="25" customFormat="1" ht="25.5" customHeight="1" x14ac:dyDescent="0.25">
      <c r="A14" s="33" t="s">
        <v>492</v>
      </c>
      <c r="B14" s="18">
        <v>259</v>
      </c>
      <c r="C14" s="18">
        <v>366344</v>
      </c>
      <c r="D14" s="16" t="s">
        <v>508</v>
      </c>
      <c r="E14" s="23" t="s">
        <v>449</v>
      </c>
      <c r="F14" s="16" t="s">
        <v>491</v>
      </c>
      <c r="G14" s="18">
        <v>2</v>
      </c>
      <c r="H14" s="18">
        <v>12</v>
      </c>
      <c r="I14" s="18">
        <v>2021</v>
      </c>
      <c r="J14" s="18">
        <v>340</v>
      </c>
      <c r="K14" s="24" t="str">
        <f>VLOOKUP(J14,'VALORES 2'!$A$1:$B$279,2,FALSE)</f>
        <v>(FIL4541) ARTÍCULO 340. CONCIERTO PARA DELINQUIR</v>
      </c>
      <c r="L14" s="24">
        <v>906</v>
      </c>
      <c r="M14" s="23" t="s">
        <v>113</v>
      </c>
      <c r="N14" s="23" t="s">
        <v>57</v>
      </c>
      <c r="O14" s="23" t="s">
        <v>72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</row>
    <row r="15" spans="1:64" s="25" customFormat="1" ht="25.5" customHeight="1" x14ac:dyDescent="0.25">
      <c r="A15" s="33" t="s">
        <v>492</v>
      </c>
      <c r="B15" s="18">
        <v>260</v>
      </c>
      <c r="C15" s="18">
        <v>394242</v>
      </c>
      <c r="D15" s="16" t="s">
        <v>509</v>
      </c>
      <c r="E15" s="23" t="s">
        <v>449</v>
      </c>
      <c r="F15" s="16" t="s">
        <v>493</v>
      </c>
      <c r="G15" s="18">
        <v>2</v>
      </c>
      <c r="H15" s="18">
        <v>12</v>
      </c>
      <c r="I15" s="18">
        <v>2021</v>
      </c>
      <c r="J15" s="18">
        <v>241</v>
      </c>
      <c r="K15" s="24" t="str">
        <f>VLOOKUP(J15,'VALORES 2'!$A$1:$B$279,2,FALSE)</f>
        <v>(FIL6663) ARTÍCULO 241. HURTO AGRAVADO</v>
      </c>
      <c r="L15" s="24">
        <v>906</v>
      </c>
      <c r="M15" s="23" t="s">
        <v>116</v>
      </c>
      <c r="N15" s="23" t="s">
        <v>57</v>
      </c>
      <c r="O15" s="23" t="s">
        <v>72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</row>
    <row r="16" spans="1:64" s="25" customFormat="1" ht="25.5" customHeight="1" x14ac:dyDescent="0.25">
      <c r="A16" s="33" t="s">
        <v>492</v>
      </c>
      <c r="B16" s="18">
        <v>261</v>
      </c>
      <c r="C16" s="18">
        <v>218568</v>
      </c>
      <c r="D16" s="16" t="s">
        <v>510</v>
      </c>
      <c r="E16" s="23" t="s">
        <v>449</v>
      </c>
      <c r="F16" s="16" t="s">
        <v>491</v>
      </c>
      <c r="G16" s="18">
        <v>2</v>
      </c>
      <c r="H16" s="18">
        <v>12</v>
      </c>
      <c r="I16" s="18">
        <v>2021</v>
      </c>
      <c r="J16" s="18">
        <v>246</v>
      </c>
      <c r="K16" s="24" t="str">
        <f>VLOOKUP(J16,'VALORES 2'!$A$1:$B$279,2,FALSE)</f>
        <v>(FIL6665) ARTÍCULO 246. ESTAFA</v>
      </c>
      <c r="L16" s="24">
        <v>906</v>
      </c>
      <c r="M16" s="23" t="s">
        <v>114</v>
      </c>
      <c r="N16" s="23" t="s">
        <v>57</v>
      </c>
      <c r="O16" s="23" t="s">
        <v>72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</row>
    <row r="17" spans="1:64" s="22" customFormat="1" ht="25.5" customHeight="1" x14ac:dyDescent="0.25">
      <c r="A17" s="33" t="s">
        <v>492</v>
      </c>
      <c r="B17" s="17">
        <v>275</v>
      </c>
      <c r="C17" s="17">
        <v>391132</v>
      </c>
      <c r="D17" s="15" t="s">
        <v>511</v>
      </c>
      <c r="E17" s="20" t="s">
        <v>450</v>
      </c>
      <c r="F17" s="15" t="s">
        <v>493</v>
      </c>
      <c r="G17" s="17">
        <v>3</v>
      </c>
      <c r="H17" s="17">
        <v>12</v>
      </c>
      <c r="I17" s="17">
        <v>2021</v>
      </c>
      <c r="J17" s="26">
        <v>241</v>
      </c>
      <c r="K17" s="21" t="str">
        <f>VLOOKUP(J17,'VALORES 2'!$A$1:$B$279,2,FALSE)</f>
        <v>(FIL6663) ARTÍCULO 241. HURTO AGRAVADO</v>
      </c>
      <c r="L17" s="21">
        <v>906</v>
      </c>
      <c r="M17" s="20" t="s">
        <v>117</v>
      </c>
      <c r="N17" s="20" t="s">
        <v>56</v>
      </c>
      <c r="O17" s="20" t="s">
        <v>69</v>
      </c>
    </row>
    <row r="18" spans="1:64" s="22" customFormat="1" ht="25.5" customHeight="1" x14ac:dyDescent="0.25">
      <c r="A18" s="33" t="s">
        <v>492</v>
      </c>
      <c r="B18" s="17">
        <v>275</v>
      </c>
      <c r="C18" s="17">
        <v>391132</v>
      </c>
      <c r="D18" s="15" t="s">
        <v>511</v>
      </c>
      <c r="E18" s="20" t="s">
        <v>450</v>
      </c>
      <c r="F18" s="15" t="s">
        <v>493</v>
      </c>
      <c r="G18" s="17">
        <v>3</v>
      </c>
      <c r="H18" s="17">
        <v>12</v>
      </c>
      <c r="I18" s="17">
        <v>2021</v>
      </c>
      <c r="J18" s="26">
        <v>241</v>
      </c>
      <c r="K18" s="21" t="str">
        <f>VLOOKUP(J18,'VALORES 2'!$A$1:$B$279,2,FALSE)</f>
        <v>(FIL6663) ARTÍCULO 241. HURTO AGRAVADO</v>
      </c>
      <c r="L18" s="21">
        <v>906</v>
      </c>
      <c r="M18" s="20" t="s">
        <v>117</v>
      </c>
      <c r="N18" s="20" t="s">
        <v>56</v>
      </c>
      <c r="O18" s="20" t="s">
        <v>69</v>
      </c>
    </row>
    <row r="19" spans="1:64" s="22" customFormat="1" ht="25.5" customHeight="1" x14ac:dyDescent="0.25">
      <c r="A19" s="33" t="s">
        <v>492</v>
      </c>
      <c r="B19" s="17">
        <v>276</v>
      </c>
      <c r="C19" s="17">
        <v>409137</v>
      </c>
      <c r="D19" s="15" t="s">
        <v>512</v>
      </c>
      <c r="E19" s="20" t="s">
        <v>450</v>
      </c>
      <c r="F19" s="15" t="s">
        <v>493</v>
      </c>
      <c r="G19" s="17">
        <v>4</v>
      </c>
      <c r="H19" s="17">
        <v>12</v>
      </c>
      <c r="I19" s="17">
        <v>2021</v>
      </c>
      <c r="J19" s="26">
        <v>376</v>
      </c>
      <c r="K19" s="21" t="str">
        <f>VLOOKUP(J19,'VALORES 2'!$A$1:$B$279,2,FALSE)</f>
        <v>(FIL6687) ARTÍCULO 376. TRÁFICO- FABRICACIÓN O PORTE DE ESTUPEFACIENTES</v>
      </c>
      <c r="L19" s="21">
        <v>906</v>
      </c>
      <c r="M19" s="20" t="s">
        <v>119</v>
      </c>
      <c r="N19" s="20" t="s">
        <v>56</v>
      </c>
      <c r="O19" s="20" t="s">
        <v>69</v>
      </c>
    </row>
    <row r="20" spans="1:64" s="25" customFormat="1" ht="25.5" customHeight="1" x14ac:dyDescent="0.25">
      <c r="A20" s="33" t="s">
        <v>492</v>
      </c>
      <c r="B20" s="18">
        <v>262</v>
      </c>
      <c r="C20" s="18">
        <v>315854</v>
      </c>
      <c r="D20" s="16" t="s">
        <v>513</v>
      </c>
      <c r="E20" s="23" t="s">
        <v>450</v>
      </c>
      <c r="F20" s="16" t="s">
        <v>493</v>
      </c>
      <c r="G20" s="18">
        <v>4</v>
      </c>
      <c r="H20" s="18">
        <v>12</v>
      </c>
      <c r="I20" s="18">
        <v>2021</v>
      </c>
      <c r="J20" s="18">
        <v>340</v>
      </c>
      <c r="K20" s="24" t="str">
        <f>VLOOKUP(J20,'VALORES 2'!$A$1:$B$279,2,FALSE)</f>
        <v>(FIL4541) ARTÍCULO 340. CONCIERTO PARA DELINQUIR</v>
      </c>
      <c r="L20" s="24">
        <v>906</v>
      </c>
      <c r="M20" s="23" t="s">
        <v>117</v>
      </c>
      <c r="N20" s="23" t="s">
        <v>57</v>
      </c>
      <c r="O20" s="23" t="s">
        <v>72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</row>
    <row r="21" spans="1:64" s="25" customFormat="1" ht="25.5" customHeight="1" x14ac:dyDescent="0.25">
      <c r="A21" s="33" t="s">
        <v>492</v>
      </c>
      <c r="B21" s="18">
        <v>262</v>
      </c>
      <c r="C21" s="18">
        <v>315854</v>
      </c>
      <c r="D21" s="16" t="s">
        <v>513</v>
      </c>
      <c r="E21" s="23" t="s">
        <v>450</v>
      </c>
      <c r="F21" s="16" t="s">
        <v>493</v>
      </c>
      <c r="G21" s="18">
        <v>4</v>
      </c>
      <c r="H21" s="18">
        <v>12</v>
      </c>
      <c r="I21" s="18">
        <v>2021</v>
      </c>
      <c r="J21" s="18">
        <v>340</v>
      </c>
      <c r="K21" s="24" t="str">
        <f>VLOOKUP(J21,'VALORES 2'!$A$1:$B$279,2,FALSE)</f>
        <v>(FIL4541) ARTÍCULO 340. CONCIERTO PARA DELINQUIR</v>
      </c>
      <c r="L21" s="24">
        <v>906</v>
      </c>
      <c r="M21" s="23" t="s">
        <v>117</v>
      </c>
      <c r="N21" s="23" t="s">
        <v>57</v>
      </c>
      <c r="O21" s="23" t="s">
        <v>72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</row>
    <row r="22" spans="1:64" s="22" customFormat="1" ht="25.5" customHeight="1" x14ac:dyDescent="0.25">
      <c r="A22" s="33" t="s">
        <v>492</v>
      </c>
      <c r="B22" s="17">
        <v>277</v>
      </c>
      <c r="C22" s="17">
        <v>393552</v>
      </c>
      <c r="D22" s="15" t="s">
        <v>514</v>
      </c>
      <c r="E22" s="20" t="s">
        <v>450</v>
      </c>
      <c r="F22" s="15" t="s">
        <v>491</v>
      </c>
      <c r="G22" s="17">
        <v>4</v>
      </c>
      <c r="H22" s="17">
        <v>12</v>
      </c>
      <c r="I22" s="17">
        <v>2021</v>
      </c>
      <c r="J22" s="26">
        <v>340</v>
      </c>
      <c r="K22" s="21" t="str">
        <f>VLOOKUP(J22,'VALORES 2'!$A$1:$B$279,2,FALSE)</f>
        <v>(FIL4541) ARTÍCULO 340. CONCIERTO PARA DELINQUIR</v>
      </c>
      <c r="L22" s="21">
        <v>906</v>
      </c>
      <c r="M22" s="20" t="s">
        <v>105</v>
      </c>
      <c r="N22" s="20" t="s">
        <v>56</v>
      </c>
      <c r="O22" s="20" t="s">
        <v>69</v>
      </c>
    </row>
    <row r="23" spans="1:64" s="22" customFormat="1" ht="25.5" customHeight="1" x14ac:dyDescent="0.25">
      <c r="A23" s="33" t="s">
        <v>492</v>
      </c>
      <c r="B23" s="17">
        <v>277</v>
      </c>
      <c r="C23" s="17">
        <v>393552</v>
      </c>
      <c r="D23" s="15" t="s">
        <v>514</v>
      </c>
      <c r="E23" s="20" t="s">
        <v>450</v>
      </c>
      <c r="F23" s="15" t="s">
        <v>491</v>
      </c>
      <c r="G23" s="17">
        <v>4</v>
      </c>
      <c r="H23" s="17">
        <v>12</v>
      </c>
      <c r="I23" s="17">
        <v>2021</v>
      </c>
      <c r="J23" s="26">
        <v>340</v>
      </c>
      <c r="K23" s="21" t="str">
        <f>VLOOKUP(J23,'VALORES 2'!$A$1:$B$279,2,FALSE)</f>
        <v>(FIL4541) ARTÍCULO 340. CONCIERTO PARA DELINQUIR</v>
      </c>
      <c r="L23" s="21">
        <v>906</v>
      </c>
      <c r="M23" s="20" t="s">
        <v>106</v>
      </c>
      <c r="N23" s="20" t="s">
        <v>56</v>
      </c>
      <c r="O23" s="20" t="s">
        <v>69</v>
      </c>
    </row>
    <row r="24" spans="1:64" s="22" customFormat="1" ht="25.5" customHeight="1" x14ac:dyDescent="0.25">
      <c r="A24" s="33" t="s">
        <v>492</v>
      </c>
      <c r="B24" s="17">
        <v>277</v>
      </c>
      <c r="C24" s="17">
        <v>393552</v>
      </c>
      <c r="D24" s="15" t="s">
        <v>514</v>
      </c>
      <c r="E24" s="20" t="s">
        <v>450</v>
      </c>
      <c r="F24" s="15" t="s">
        <v>491</v>
      </c>
      <c r="G24" s="17">
        <v>4</v>
      </c>
      <c r="H24" s="17">
        <v>12</v>
      </c>
      <c r="I24" s="17">
        <v>2021</v>
      </c>
      <c r="J24" s="26">
        <v>340</v>
      </c>
      <c r="K24" s="21" t="str">
        <f>VLOOKUP(J24,'VALORES 2'!$A$1:$B$279,2,FALSE)</f>
        <v>(FIL4541) ARTÍCULO 340. CONCIERTO PARA DELINQUIR</v>
      </c>
      <c r="L24" s="21">
        <v>906</v>
      </c>
      <c r="M24" s="20" t="s">
        <v>107</v>
      </c>
      <c r="N24" s="20" t="s">
        <v>56</v>
      </c>
      <c r="O24" s="20" t="s">
        <v>69</v>
      </c>
    </row>
    <row r="25" spans="1:64" s="22" customFormat="1" ht="25.5" customHeight="1" x14ac:dyDescent="0.25">
      <c r="A25" s="33" t="s">
        <v>492</v>
      </c>
      <c r="B25" s="17">
        <v>278</v>
      </c>
      <c r="C25" s="17">
        <v>385236</v>
      </c>
      <c r="D25" s="15" t="s">
        <v>496</v>
      </c>
      <c r="E25" s="20" t="s">
        <v>449</v>
      </c>
      <c r="F25" s="15" t="s">
        <v>491</v>
      </c>
      <c r="G25" s="17">
        <v>6</v>
      </c>
      <c r="H25" s="17">
        <v>12</v>
      </c>
      <c r="I25" s="17">
        <v>2021</v>
      </c>
      <c r="J25" s="26">
        <v>208</v>
      </c>
      <c r="K25" s="21" t="str">
        <f>VLOOKUP(J25,'VALORES 2'!$A$1:$B$279,2,FALSE)</f>
        <v>(FIL5817) ARTÍCULO 208. ACCESO CARNAL ABUSIVO CON MENOR DE CATORCE AÑOS</v>
      </c>
      <c r="L25" s="21">
        <v>906</v>
      </c>
      <c r="M25" s="20" t="s">
        <v>113</v>
      </c>
      <c r="N25" s="20" t="s">
        <v>56</v>
      </c>
      <c r="O25" s="20" t="s">
        <v>69</v>
      </c>
    </row>
    <row r="26" spans="1:64" s="22" customFormat="1" ht="25.5" customHeight="1" x14ac:dyDescent="0.25">
      <c r="A26" s="33" t="s">
        <v>492</v>
      </c>
      <c r="B26" s="17">
        <v>279</v>
      </c>
      <c r="C26" s="17">
        <v>366656</v>
      </c>
      <c r="D26" s="15" t="s">
        <v>494</v>
      </c>
      <c r="E26" s="20" t="s">
        <v>449</v>
      </c>
      <c r="F26" s="15" t="s">
        <v>491</v>
      </c>
      <c r="G26" s="17">
        <v>6</v>
      </c>
      <c r="H26" s="17">
        <v>12</v>
      </c>
      <c r="I26" s="17">
        <v>2021</v>
      </c>
      <c r="J26" s="26">
        <v>340</v>
      </c>
      <c r="K26" s="21" t="str">
        <f>VLOOKUP(J26,'VALORES 2'!$A$1:$B$279,2,FALSE)</f>
        <v>(FIL4541) ARTÍCULO 340. CONCIERTO PARA DELINQUIR</v>
      </c>
      <c r="L26" s="21">
        <v>906</v>
      </c>
      <c r="M26" s="20" t="s">
        <v>122</v>
      </c>
      <c r="N26" s="20" t="s">
        <v>56</v>
      </c>
      <c r="O26" s="20" t="s">
        <v>69</v>
      </c>
    </row>
    <row r="27" spans="1:64" s="22" customFormat="1" ht="25.5" customHeight="1" x14ac:dyDescent="0.25">
      <c r="A27" s="33" t="s">
        <v>492</v>
      </c>
      <c r="B27" s="17">
        <v>280</v>
      </c>
      <c r="C27" s="17">
        <v>377417</v>
      </c>
      <c r="D27" s="15" t="s">
        <v>495</v>
      </c>
      <c r="E27" s="20" t="s">
        <v>449</v>
      </c>
      <c r="F27" s="15" t="s">
        <v>491</v>
      </c>
      <c r="G27" s="17">
        <v>6</v>
      </c>
      <c r="H27" s="17">
        <v>12</v>
      </c>
      <c r="I27" s="17">
        <v>2021</v>
      </c>
      <c r="J27" s="26">
        <v>340</v>
      </c>
      <c r="K27" s="21" t="str">
        <f>VLOOKUP(J27,'VALORES 2'!$A$1:$B$279,2,FALSE)</f>
        <v>(FIL4541) ARTÍCULO 340. CONCIERTO PARA DELINQUIR</v>
      </c>
      <c r="L27" s="21">
        <v>906</v>
      </c>
      <c r="M27" s="20" t="s">
        <v>113</v>
      </c>
      <c r="N27" s="20" t="s">
        <v>56</v>
      </c>
      <c r="O27" s="20" t="s">
        <v>69</v>
      </c>
    </row>
    <row r="28" spans="1:64" s="22" customFormat="1" ht="25.5" customHeight="1" x14ac:dyDescent="0.25">
      <c r="A28" s="33" t="s">
        <v>492</v>
      </c>
      <c r="B28" s="17">
        <v>281</v>
      </c>
      <c r="C28" s="17">
        <v>409494</v>
      </c>
      <c r="D28" s="15" t="s">
        <v>515</v>
      </c>
      <c r="E28" s="20" t="s">
        <v>450</v>
      </c>
      <c r="F28" s="15" t="s">
        <v>491</v>
      </c>
      <c r="G28" s="17">
        <v>11</v>
      </c>
      <c r="H28" s="17">
        <v>12</v>
      </c>
      <c r="I28" s="17">
        <v>2021</v>
      </c>
      <c r="J28" s="26">
        <v>241</v>
      </c>
      <c r="K28" s="21" t="str">
        <f>VLOOKUP(J28,'VALORES 2'!$A$1:$B$279,2,FALSE)</f>
        <v>(FIL6663) ARTÍCULO 241. HURTO AGRAVADO</v>
      </c>
      <c r="L28" s="21">
        <v>906</v>
      </c>
      <c r="M28" s="20" t="s">
        <v>105</v>
      </c>
      <c r="N28" s="20" t="s">
        <v>56</v>
      </c>
      <c r="O28" s="20" t="s">
        <v>69</v>
      </c>
    </row>
    <row r="29" spans="1:64" s="22" customFormat="1" ht="25.5" customHeight="1" x14ac:dyDescent="0.25">
      <c r="A29" s="33" t="s">
        <v>492</v>
      </c>
      <c r="B29" s="17">
        <v>281</v>
      </c>
      <c r="C29" s="17">
        <v>409494</v>
      </c>
      <c r="D29" s="15" t="s">
        <v>515</v>
      </c>
      <c r="E29" s="20" t="s">
        <v>450</v>
      </c>
      <c r="F29" s="15" t="s">
        <v>491</v>
      </c>
      <c r="G29" s="17">
        <v>11</v>
      </c>
      <c r="H29" s="17">
        <v>12</v>
      </c>
      <c r="I29" s="17">
        <v>2021</v>
      </c>
      <c r="J29" s="26">
        <v>241</v>
      </c>
      <c r="K29" s="21" t="str">
        <f>VLOOKUP(J29,'VALORES 2'!$A$1:$B$279,2,FALSE)</f>
        <v>(FIL6663) ARTÍCULO 241. HURTO AGRAVADO</v>
      </c>
      <c r="L29" s="21">
        <v>906</v>
      </c>
      <c r="M29" s="20" t="s">
        <v>106</v>
      </c>
      <c r="N29" s="20" t="s">
        <v>56</v>
      </c>
      <c r="O29" s="20" t="s">
        <v>69</v>
      </c>
    </row>
    <row r="30" spans="1:64" s="22" customFormat="1" ht="25.5" customHeight="1" x14ac:dyDescent="0.25">
      <c r="A30" s="33" t="s">
        <v>492</v>
      </c>
      <c r="B30" s="17">
        <v>281</v>
      </c>
      <c r="C30" s="17">
        <v>409494</v>
      </c>
      <c r="D30" s="15" t="s">
        <v>515</v>
      </c>
      <c r="E30" s="20" t="s">
        <v>450</v>
      </c>
      <c r="F30" s="15" t="s">
        <v>491</v>
      </c>
      <c r="G30" s="17">
        <v>11</v>
      </c>
      <c r="H30" s="17">
        <v>12</v>
      </c>
      <c r="I30" s="17">
        <v>2021</v>
      </c>
      <c r="J30" s="26">
        <v>241</v>
      </c>
      <c r="K30" s="21" t="str">
        <f>VLOOKUP(J30,'VALORES 2'!$A$1:$B$279,2,FALSE)</f>
        <v>(FIL6663) ARTÍCULO 241. HURTO AGRAVADO</v>
      </c>
      <c r="L30" s="21">
        <v>906</v>
      </c>
      <c r="M30" s="20" t="s">
        <v>107</v>
      </c>
      <c r="N30" s="20" t="s">
        <v>56</v>
      </c>
      <c r="O30" s="20" t="s">
        <v>69</v>
      </c>
    </row>
    <row r="31" spans="1:64" s="22" customFormat="1" ht="25.5" customHeight="1" x14ac:dyDescent="0.25">
      <c r="A31" s="33" t="s">
        <v>492</v>
      </c>
      <c r="B31" s="17">
        <v>282</v>
      </c>
      <c r="C31" s="17">
        <v>343073</v>
      </c>
      <c r="D31" s="15" t="s">
        <v>516</v>
      </c>
      <c r="E31" s="20" t="s">
        <v>449</v>
      </c>
      <c r="F31" s="15" t="s">
        <v>491</v>
      </c>
      <c r="G31" s="17">
        <v>14</v>
      </c>
      <c r="H31" s="17">
        <v>12</v>
      </c>
      <c r="I31" s="17">
        <v>2021</v>
      </c>
      <c r="J31" s="26">
        <v>286</v>
      </c>
      <c r="K31" s="21" t="str">
        <f>VLOOKUP(J31,'VALORES 2'!$A$1:$B$279,2,FALSE)</f>
        <v>(FIL5898) ARTÍCULO 286. FALSEDAD IDEOLÓGICA EN DOCUMENTO PÚBLICO</v>
      </c>
      <c r="L31" s="21">
        <v>906</v>
      </c>
      <c r="M31" s="20" t="s">
        <v>110</v>
      </c>
      <c r="N31" s="20" t="s">
        <v>56</v>
      </c>
      <c r="O31" s="20" t="s">
        <v>69</v>
      </c>
    </row>
    <row r="32" spans="1:64" s="22" customFormat="1" ht="25.5" customHeight="1" x14ac:dyDescent="0.25">
      <c r="A32" s="33" t="s">
        <v>492</v>
      </c>
      <c r="B32" s="17">
        <v>283</v>
      </c>
      <c r="C32" s="17">
        <v>409495</v>
      </c>
      <c r="D32" s="15" t="s">
        <v>517</v>
      </c>
      <c r="E32" s="20" t="s">
        <v>450</v>
      </c>
      <c r="F32" s="15" t="s">
        <v>491</v>
      </c>
      <c r="G32" s="17">
        <v>11</v>
      </c>
      <c r="H32" s="17">
        <v>12</v>
      </c>
      <c r="I32" s="17">
        <v>2021</v>
      </c>
      <c r="J32" s="26">
        <v>365</v>
      </c>
      <c r="K32" s="21" t="str">
        <f>VLOOKUP(J32,'VALORES 2'!$A$1:$B$279,2,FALSE)</f>
        <v>(FIL4570) ARTÍCULO 365. FABRICACIÓN- TRÁFICO- PORTE O TENENCIA DE ARMAS DE FUEGO- ACCESORIOS- PARTES O MUNICIONES.</v>
      </c>
      <c r="L32" s="21">
        <v>906</v>
      </c>
      <c r="M32" s="20" t="s">
        <v>105</v>
      </c>
      <c r="N32" s="20" t="s">
        <v>56</v>
      </c>
      <c r="O32" s="20" t="s">
        <v>69</v>
      </c>
    </row>
    <row r="33" spans="1:64" s="22" customFormat="1" ht="25.5" customHeight="1" x14ac:dyDescent="0.25">
      <c r="A33" s="33" t="s">
        <v>492</v>
      </c>
      <c r="B33" s="17">
        <v>284</v>
      </c>
      <c r="C33" s="17">
        <v>368261</v>
      </c>
      <c r="D33" s="15" t="s">
        <v>518</v>
      </c>
      <c r="E33" s="20" t="s">
        <v>450</v>
      </c>
      <c r="F33" s="15" t="s">
        <v>493</v>
      </c>
      <c r="G33" s="17">
        <v>15</v>
      </c>
      <c r="H33" s="17">
        <v>12</v>
      </c>
      <c r="I33" s="17">
        <v>2021</v>
      </c>
      <c r="J33" s="26">
        <v>372</v>
      </c>
      <c r="K33" s="21" t="str">
        <f>VLOOKUP(J33,'VALORES 2'!$A$1:$B$279,2,FALSE)</f>
        <v>(FIL4579) ARTÍCULO 372. CORRUPCIÓN DE ALIMENTOS- PRODUCTOS MÉDICOS O MATERIAL PROFILÁCTICO.</v>
      </c>
      <c r="L33" s="21">
        <v>906</v>
      </c>
      <c r="M33" s="20" t="s">
        <v>117</v>
      </c>
      <c r="N33" s="20" t="s">
        <v>56</v>
      </c>
      <c r="O33" s="20" t="s">
        <v>69</v>
      </c>
    </row>
    <row r="34" spans="1:64" s="22" customFormat="1" ht="25.5" customHeight="1" x14ac:dyDescent="0.25">
      <c r="A34" s="33" t="s">
        <v>492</v>
      </c>
      <c r="B34" s="17">
        <v>285</v>
      </c>
      <c r="C34" s="17">
        <v>404782</v>
      </c>
      <c r="D34" s="15" t="s">
        <v>519</v>
      </c>
      <c r="E34" s="20" t="s">
        <v>450</v>
      </c>
      <c r="F34" s="15" t="s">
        <v>491</v>
      </c>
      <c r="G34" s="17">
        <v>13</v>
      </c>
      <c r="H34" s="17">
        <v>12</v>
      </c>
      <c r="I34" s="17">
        <v>2021</v>
      </c>
      <c r="J34" s="26">
        <v>402</v>
      </c>
      <c r="K34" s="21" t="str">
        <f>VLOOKUP(J34,'VALORES 2'!$A$1:$B$279,2,FALSE)</f>
        <v>(FIL5951) ARTÍCULO 402. OMISIÓN DEL AGENTE RETENEDOR O RECAUDADOR</v>
      </c>
      <c r="L34" s="21">
        <v>906</v>
      </c>
      <c r="M34" s="20" t="s">
        <v>106</v>
      </c>
      <c r="N34" s="20" t="s">
        <v>56</v>
      </c>
      <c r="O34" s="20" t="s">
        <v>69</v>
      </c>
    </row>
    <row r="35" spans="1:64" s="22" customFormat="1" ht="25.5" customHeight="1" x14ac:dyDescent="0.25">
      <c r="A35" s="33" t="s">
        <v>492</v>
      </c>
      <c r="B35" s="17">
        <v>286</v>
      </c>
      <c r="C35" s="17">
        <v>371567</v>
      </c>
      <c r="D35" s="15" t="s">
        <v>520</v>
      </c>
      <c r="E35" s="20" t="s">
        <v>450</v>
      </c>
      <c r="F35" s="15" t="s">
        <v>493</v>
      </c>
      <c r="G35" s="17">
        <v>15</v>
      </c>
      <c r="H35" s="17">
        <v>12</v>
      </c>
      <c r="I35" s="17">
        <v>2021</v>
      </c>
      <c r="J35" s="26">
        <v>372</v>
      </c>
      <c r="K35" s="21" t="str">
        <f>VLOOKUP(J35,'VALORES 2'!$A$1:$B$279,2,FALSE)</f>
        <v>(FIL4579) ARTÍCULO 372. CORRUPCIÓN DE ALIMENTOS- PRODUCTOS MÉDICOS O MATERIAL PROFILÁCTICO.</v>
      </c>
      <c r="L35" s="21">
        <v>906</v>
      </c>
      <c r="M35" s="20" t="s">
        <v>117</v>
      </c>
      <c r="N35" s="20" t="s">
        <v>56</v>
      </c>
      <c r="O35" s="20" t="s">
        <v>69</v>
      </c>
    </row>
    <row r="36" spans="1:64" s="22" customFormat="1" ht="25.5" customHeight="1" x14ac:dyDescent="0.25">
      <c r="A36" s="33" t="s">
        <v>492</v>
      </c>
      <c r="B36" s="17">
        <v>286</v>
      </c>
      <c r="C36" s="17">
        <v>371567</v>
      </c>
      <c r="D36" s="15" t="s">
        <v>520</v>
      </c>
      <c r="E36" s="20" t="s">
        <v>450</v>
      </c>
      <c r="F36" s="15" t="s">
        <v>493</v>
      </c>
      <c r="G36" s="17">
        <v>15</v>
      </c>
      <c r="H36" s="17">
        <v>12</v>
      </c>
      <c r="I36" s="17">
        <v>2021</v>
      </c>
      <c r="J36" s="26">
        <v>372</v>
      </c>
      <c r="K36" s="21" t="str">
        <f>VLOOKUP(J36,'VALORES 2'!$A$1:$B$279,2,FALSE)</f>
        <v>(FIL4579) ARTÍCULO 372. CORRUPCIÓN DE ALIMENTOS- PRODUCTOS MÉDICOS O MATERIAL PROFILÁCTICO.</v>
      </c>
      <c r="L36" s="21">
        <v>906</v>
      </c>
      <c r="M36" s="20" t="s">
        <v>117</v>
      </c>
      <c r="N36" s="20" t="s">
        <v>56</v>
      </c>
      <c r="O36" s="20" t="s">
        <v>69</v>
      </c>
    </row>
    <row r="37" spans="1:64" s="22" customFormat="1" ht="25.5" customHeight="1" x14ac:dyDescent="0.25">
      <c r="A37" s="33" t="s">
        <v>492</v>
      </c>
      <c r="B37" s="17">
        <v>287</v>
      </c>
      <c r="C37" s="17">
        <v>393216</v>
      </c>
      <c r="D37" s="15" t="s">
        <v>521</v>
      </c>
      <c r="E37" s="20" t="s">
        <v>450</v>
      </c>
      <c r="F37" s="15" t="s">
        <v>493</v>
      </c>
      <c r="G37" s="17">
        <v>22</v>
      </c>
      <c r="H37" s="17">
        <v>12</v>
      </c>
      <c r="I37" s="17">
        <v>2021</v>
      </c>
      <c r="J37" s="26">
        <v>209</v>
      </c>
      <c r="K37" s="21" t="str">
        <f>VLOOKUP(J37,'VALORES 2'!$A$1:$B$279,2,FALSE)</f>
        <v>(FIL5818) ARTÍCULO 209. ACTOS SEXUALES CON MENOR DE CATORCE AÑOS</v>
      </c>
      <c r="L37" s="21">
        <v>906</v>
      </c>
      <c r="M37" s="20" t="s">
        <v>116</v>
      </c>
      <c r="N37" s="20" t="s">
        <v>56</v>
      </c>
      <c r="O37" s="20" t="s">
        <v>69</v>
      </c>
    </row>
    <row r="38" spans="1:64" s="25" customFormat="1" ht="25.5" customHeight="1" x14ac:dyDescent="0.25">
      <c r="A38" s="33" t="s">
        <v>492</v>
      </c>
      <c r="B38" s="18">
        <v>263</v>
      </c>
      <c r="C38" s="18">
        <v>376868</v>
      </c>
      <c r="D38" s="16" t="s">
        <v>522</v>
      </c>
      <c r="E38" s="23" t="s">
        <v>450</v>
      </c>
      <c r="F38" s="16" t="s">
        <v>493</v>
      </c>
      <c r="G38" s="18">
        <v>15</v>
      </c>
      <c r="H38" s="18">
        <v>12</v>
      </c>
      <c r="I38" s="18">
        <v>2021</v>
      </c>
      <c r="J38" s="18">
        <v>103</v>
      </c>
      <c r="K38" s="24" t="str">
        <f>VLOOKUP(J38,'VALORES 2'!$A$1:$B$279,2,FALSE)</f>
        <v>(FIL6087) ARTÍCULO 103. HOMICIDIO</v>
      </c>
      <c r="L38" s="24">
        <v>906</v>
      </c>
      <c r="M38" s="23" t="s">
        <v>39</v>
      </c>
      <c r="N38" s="23" t="s">
        <v>57</v>
      </c>
      <c r="O38" s="23" t="s">
        <v>72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</row>
    <row r="39" spans="1:64" s="25" customFormat="1" ht="25.5" customHeight="1" x14ac:dyDescent="0.25">
      <c r="A39" s="33" t="s">
        <v>492</v>
      </c>
      <c r="B39" s="18">
        <v>264</v>
      </c>
      <c r="C39" s="18">
        <v>391989</v>
      </c>
      <c r="D39" s="16" t="s">
        <v>523</v>
      </c>
      <c r="E39" s="23" t="s">
        <v>449</v>
      </c>
      <c r="F39" s="16" t="s">
        <v>491</v>
      </c>
      <c r="G39" s="18">
        <v>13</v>
      </c>
      <c r="H39" s="18">
        <v>12</v>
      </c>
      <c r="I39" s="18">
        <v>2021</v>
      </c>
      <c r="J39" s="18">
        <v>397</v>
      </c>
      <c r="K39" s="24" t="str">
        <f>VLOOKUP(J39,'VALORES 2'!$A$1:$B$279,2,FALSE)</f>
        <v>(FIL5945) ARTÍCULO 397. PECULADO POR APROPIACIÓN</v>
      </c>
      <c r="L39" s="24">
        <v>906</v>
      </c>
      <c r="M39" s="23" t="s">
        <v>106</v>
      </c>
      <c r="N39" s="23" t="s">
        <v>57</v>
      </c>
      <c r="O39" s="23" t="s">
        <v>72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</row>
    <row r="40" spans="1:64" s="25" customFormat="1" ht="25.5" customHeight="1" x14ac:dyDescent="0.25">
      <c r="A40" s="33" t="s">
        <v>492</v>
      </c>
      <c r="B40" s="18">
        <v>265</v>
      </c>
      <c r="C40" s="18">
        <v>48662</v>
      </c>
      <c r="D40" s="16" t="s">
        <v>524</v>
      </c>
      <c r="E40" s="23" t="s">
        <v>449</v>
      </c>
      <c r="F40" s="16" t="s">
        <v>491</v>
      </c>
      <c r="G40" s="18">
        <v>22</v>
      </c>
      <c r="H40" s="18">
        <v>12</v>
      </c>
      <c r="I40" s="18">
        <v>2021</v>
      </c>
      <c r="J40" s="18">
        <v>287</v>
      </c>
      <c r="K40" s="24" t="str">
        <f>VLOOKUP(J40,'VALORES 2'!$A$1:$B$279,2,FALSE)</f>
        <v>(FIL5899) ARTÍCULO 287. FALSEDAD MATERIAL EN DOCUMENTO PÚBLICO</v>
      </c>
      <c r="L40" s="24">
        <v>906</v>
      </c>
      <c r="M40" s="23" t="s">
        <v>118</v>
      </c>
      <c r="N40" s="23" t="s">
        <v>57</v>
      </c>
      <c r="O40" s="23" t="s">
        <v>72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</row>
    <row r="41" spans="1:64" s="25" customFormat="1" ht="25.5" customHeight="1" x14ac:dyDescent="0.25">
      <c r="A41" s="33" t="s">
        <v>492</v>
      </c>
      <c r="B41" s="18">
        <v>266</v>
      </c>
      <c r="C41" s="18">
        <v>383850</v>
      </c>
      <c r="D41" s="16" t="s">
        <v>525</v>
      </c>
      <c r="E41" s="23" t="s">
        <v>450</v>
      </c>
      <c r="F41" s="16" t="s">
        <v>491</v>
      </c>
      <c r="G41" s="18">
        <v>24</v>
      </c>
      <c r="H41" s="18">
        <v>12</v>
      </c>
      <c r="I41" s="18">
        <v>2021</v>
      </c>
      <c r="J41" s="18">
        <v>240</v>
      </c>
      <c r="K41" s="24" t="str">
        <f>VLOOKUP(J41,'VALORES 2'!$A$1:$B$279,2,FALSE)</f>
        <v>(FIL6662) ARTÍCULO 240. HURTO CALIFICADO</v>
      </c>
      <c r="L41" s="24">
        <v>906</v>
      </c>
      <c r="M41" s="23" t="s">
        <v>113</v>
      </c>
      <c r="N41" s="23" t="s">
        <v>57</v>
      </c>
      <c r="O41" s="23" t="s">
        <v>72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</row>
    <row r="42" spans="1:64" s="22" customFormat="1" ht="25.5" customHeight="1" x14ac:dyDescent="0.25">
      <c r="A42" s="33" t="s">
        <v>492</v>
      </c>
      <c r="B42" s="17">
        <v>288</v>
      </c>
      <c r="C42" s="17">
        <v>410201</v>
      </c>
      <c r="D42" s="15" t="s">
        <v>526</v>
      </c>
      <c r="E42" s="20" t="s">
        <v>450</v>
      </c>
      <c r="F42" s="15" t="s">
        <v>491</v>
      </c>
      <c r="G42" s="17">
        <v>25</v>
      </c>
      <c r="H42" s="17">
        <v>12</v>
      </c>
      <c r="I42" s="17">
        <v>2021</v>
      </c>
      <c r="J42" s="26">
        <v>340</v>
      </c>
      <c r="K42" s="21" t="str">
        <f>VLOOKUP(J42,'VALORES 2'!$A$1:$B$279,2,FALSE)</f>
        <v>(FIL4541) ARTÍCULO 340. CONCIERTO PARA DELINQUIR</v>
      </c>
      <c r="L42" s="21">
        <v>906</v>
      </c>
      <c r="M42" s="20" t="s">
        <v>105</v>
      </c>
      <c r="N42" s="20" t="s">
        <v>56</v>
      </c>
      <c r="O42" s="20" t="s">
        <v>69</v>
      </c>
    </row>
    <row r="43" spans="1:64" s="22" customFormat="1" ht="25.5" customHeight="1" x14ac:dyDescent="0.25">
      <c r="A43" s="33" t="s">
        <v>492</v>
      </c>
      <c r="B43" s="17">
        <v>288</v>
      </c>
      <c r="C43" s="17">
        <v>410201</v>
      </c>
      <c r="D43" s="15" t="s">
        <v>526</v>
      </c>
      <c r="E43" s="20" t="s">
        <v>450</v>
      </c>
      <c r="F43" s="15" t="s">
        <v>491</v>
      </c>
      <c r="G43" s="17">
        <v>25</v>
      </c>
      <c r="H43" s="17">
        <v>12</v>
      </c>
      <c r="I43" s="17">
        <v>2021</v>
      </c>
      <c r="J43" s="26">
        <v>340</v>
      </c>
      <c r="K43" s="21" t="str">
        <f>VLOOKUP(J43,'VALORES 2'!$A$1:$B$279,2,FALSE)</f>
        <v>(FIL4541) ARTÍCULO 340. CONCIERTO PARA DELINQUIR</v>
      </c>
      <c r="L43" s="21">
        <v>906</v>
      </c>
      <c r="M43" s="20" t="s">
        <v>106</v>
      </c>
      <c r="N43" s="20" t="s">
        <v>56</v>
      </c>
      <c r="O43" s="20" t="s">
        <v>69</v>
      </c>
    </row>
    <row r="44" spans="1:64" s="22" customFormat="1" ht="25.5" customHeight="1" x14ac:dyDescent="0.25">
      <c r="A44" s="33" t="s">
        <v>492</v>
      </c>
      <c r="B44" s="17">
        <v>288</v>
      </c>
      <c r="C44" s="17">
        <v>410201</v>
      </c>
      <c r="D44" s="15" t="s">
        <v>526</v>
      </c>
      <c r="E44" s="20" t="s">
        <v>450</v>
      </c>
      <c r="F44" s="15" t="s">
        <v>491</v>
      </c>
      <c r="G44" s="17">
        <v>25</v>
      </c>
      <c r="H44" s="17">
        <v>12</v>
      </c>
      <c r="I44" s="17">
        <v>2021</v>
      </c>
      <c r="J44" s="26">
        <v>340</v>
      </c>
      <c r="K44" s="21" t="str">
        <f>VLOOKUP(J44,'VALORES 2'!$A$1:$B$279,2,FALSE)</f>
        <v>(FIL4541) ARTÍCULO 340. CONCIERTO PARA DELINQUIR</v>
      </c>
      <c r="L44" s="21">
        <v>906</v>
      </c>
      <c r="M44" s="20" t="s">
        <v>107</v>
      </c>
      <c r="N44" s="20" t="s">
        <v>56</v>
      </c>
      <c r="O44" s="20" t="s">
        <v>69</v>
      </c>
    </row>
    <row r="45" spans="1:64" s="22" customFormat="1" ht="25.5" customHeight="1" x14ac:dyDescent="0.25">
      <c r="A45" s="33" t="s">
        <v>492</v>
      </c>
      <c r="B45" s="17">
        <v>289</v>
      </c>
      <c r="C45" s="17">
        <v>408556</v>
      </c>
      <c r="D45" s="15" t="s">
        <v>527</v>
      </c>
      <c r="E45" s="20" t="s">
        <v>450</v>
      </c>
      <c r="F45" s="15" t="s">
        <v>493</v>
      </c>
      <c r="G45" s="17">
        <v>29</v>
      </c>
      <c r="H45" s="17">
        <v>12</v>
      </c>
      <c r="I45" s="17">
        <v>2021</v>
      </c>
      <c r="J45" s="26">
        <v>240</v>
      </c>
      <c r="K45" s="21" t="str">
        <f>VLOOKUP(J45,'VALORES 2'!$A$1:$B$279,2,FALSE)</f>
        <v>(FIL6662) ARTÍCULO 240. HURTO CALIFICADO</v>
      </c>
      <c r="L45" s="21">
        <v>906</v>
      </c>
      <c r="M45" s="20" t="s">
        <v>116</v>
      </c>
      <c r="N45" s="20" t="s">
        <v>56</v>
      </c>
      <c r="O45" s="20" t="s">
        <v>69</v>
      </c>
    </row>
    <row r="46" spans="1:64" s="22" customFormat="1" ht="25.5" customHeight="1" x14ac:dyDescent="0.25">
      <c r="A46" s="33" t="s">
        <v>492</v>
      </c>
      <c r="B46" s="17">
        <v>290</v>
      </c>
      <c r="C46" s="17">
        <v>409091</v>
      </c>
      <c r="D46" s="15" t="s">
        <v>528</v>
      </c>
      <c r="E46" s="20" t="s">
        <v>450</v>
      </c>
      <c r="F46" s="15" t="s">
        <v>493</v>
      </c>
      <c r="G46" s="17">
        <v>30</v>
      </c>
      <c r="H46" s="17">
        <v>12</v>
      </c>
      <c r="I46" s="17">
        <v>2021</v>
      </c>
      <c r="J46" s="26">
        <v>246</v>
      </c>
      <c r="K46" s="21" t="str">
        <f>VLOOKUP(J46,'VALORES 2'!$A$1:$B$279,2,FALSE)</f>
        <v>(FIL6665) ARTÍCULO 246. ESTAFA</v>
      </c>
      <c r="L46" s="21">
        <v>906</v>
      </c>
      <c r="M46" s="20" t="s">
        <v>116</v>
      </c>
      <c r="N46" s="20" t="s">
        <v>56</v>
      </c>
      <c r="O46" s="20" t="s">
        <v>69</v>
      </c>
    </row>
    <row r="47" spans="1:64" ht="25.5" customHeight="1" x14ac:dyDescent="0.25">
      <c r="B47" s="14"/>
      <c r="C47" s="14"/>
      <c r="D47" s="13"/>
      <c r="E47" s="22"/>
      <c r="G47" s="14"/>
      <c r="H47" s="14"/>
      <c r="I47" s="14"/>
      <c r="J47" s="14"/>
      <c r="K47" s="27"/>
      <c r="L47" s="27"/>
      <c r="M47" s="22"/>
      <c r="N47" s="22"/>
      <c r="O47" s="22"/>
    </row>
    <row r="48" spans="1:64" ht="25.5" customHeight="1" x14ac:dyDescent="0.25">
      <c r="B48" s="14"/>
      <c r="C48" s="14"/>
      <c r="D48" s="13"/>
      <c r="E48" s="22"/>
      <c r="G48" s="14"/>
      <c r="H48" s="14"/>
      <c r="I48" s="14"/>
      <c r="J48" s="14"/>
      <c r="K48" s="27"/>
      <c r="L48" s="27"/>
      <c r="M48" s="22"/>
      <c r="N48" s="22"/>
      <c r="O48" s="22"/>
    </row>
    <row r="49" spans="2:15" ht="25.5" customHeight="1" x14ac:dyDescent="0.25">
      <c r="B49" s="14"/>
      <c r="C49" s="14"/>
      <c r="D49" s="13"/>
      <c r="E49" s="22"/>
      <c r="G49" s="14"/>
      <c r="H49" s="14"/>
      <c r="I49" s="14"/>
      <c r="J49" s="14"/>
      <c r="K49" s="27"/>
      <c r="L49" s="27"/>
      <c r="M49" s="22"/>
      <c r="N49" s="22"/>
      <c r="O49" s="22"/>
    </row>
    <row r="50" spans="2:15" ht="25.5" customHeight="1" x14ac:dyDescent="0.25">
      <c r="B50" s="14"/>
      <c r="C50" s="14"/>
      <c r="D50" s="13"/>
      <c r="E50" s="22"/>
      <c r="G50" s="14"/>
      <c r="H50" s="14"/>
      <c r="I50" s="14"/>
      <c r="J50" s="14"/>
      <c r="K50" s="27"/>
      <c r="L50" s="27"/>
      <c r="M50" s="22"/>
      <c r="N50" s="22"/>
      <c r="O50" s="22"/>
    </row>
    <row r="51" spans="2:15" ht="25.5" customHeight="1" x14ac:dyDescent="0.25">
      <c r="B51" s="14"/>
      <c r="C51" s="14"/>
      <c r="D51" s="13"/>
      <c r="E51" s="22"/>
      <c r="G51" s="14"/>
      <c r="H51" s="14"/>
      <c r="I51" s="14"/>
      <c r="J51" s="14"/>
      <c r="K51" s="27"/>
      <c r="L51" s="27"/>
      <c r="M51" s="22"/>
      <c r="N51" s="22"/>
      <c r="O51" s="22"/>
    </row>
    <row r="52" spans="2:15" ht="25.5" customHeight="1" x14ac:dyDescent="0.25">
      <c r="B52" s="14"/>
      <c r="C52" s="14"/>
      <c r="D52" s="13"/>
      <c r="E52" s="22"/>
      <c r="G52" s="14"/>
      <c r="H52" s="14"/>
      <c r="I52" s="14"/>
      <c r="J52" s="14"/>
      <c r="K52" s="27"/>
      <c r="L52" s="27"/>
      <c r="M52" s="22"/>
      <c r="N52" s="22"/>
      <c r="O52" s="22"/>
    </row>
    <row r="53" spans="2:15" ht="25.5" customHeight="1" x14ac:dyDescent="0.25">
      <c r="B53" s="14"/>
      <c r="C53" s="14"/>
      <c r="D53" s="13"/>
      <c r="E53" s="22"/>
      <c r="G53" s="14"/>
      <c r="H53" s="14"/>
      <c r="I53" s="14"/>
      <c r="J53" s="14"/>
      <c r="K53" s="27"/>
      <c r="L53" s="27"/>
      <c r="M53" s="22"/>
      <c r="N53" s="22"/>
      <c r="O53" s="22"/>
    </row>
    <row r="54" spans="2:15" ht="25.5" customHeight="1" x14ac:dyDescent="0.25">
      <c r="B54" s="14"/>
      <c r="C54" s="14"/>
      <c r="D54" s="13"/>
      <c r="E54" s="22"/>
      <c r="G54" s="14"/>
      <c r="H54" s="14"/>
      <c r="I54" s="14"/>
      <c r="J54" s="14"/>
      <c r="K54" s="27"/>
      <c r="L54" s="27"/>
      <c r="M54" s="22"/>
      <c r="N54" s="22"/>
      <c r="O54" s="22"/>
    </row>
    <row r="55" spans="2:15" ht="25.5" customHeight="1" x14ac:dyDescent="0.25">
      <c r="B55" s="14"/>
      <c r="C55" s="14"/>
      <c r="D55" s="13"/>
      <c r="E55" s="22"/>
      <c r="G55" s="14"/>
      <c r="H55" s="14"/>
      <c r="I55" s="14"/>
      <c r="J55" s="14"/>
      <c r="K55" s="27"/>
      <c r="L55" s="27"/>
      <c r="M55" s="22"/>
      <c r="N55" s="22"/>
      <c r="O55" s="22"/>
    </row>
    <row r="56" spans="2:15" ht="25.5" customHeight="1" x14ac:dyDescent="0.25">
      <c r="B56" s="14"/>
      <c r="C56" s="14"/>
      <c r="D56" s="13"/>
      <c r="E56" s="22"/>
      <c r="G56" s="14"/>
      <c r="H56" s="14"/>
      <c r="I56" s="14"/>
      <c r="J56" s="14"/>
      <c r="K56" s="27"/>
      <c r="L56" s="27"/>
      <c r="M56" s="22"/>
      <c r="N56" s="22"/>
      <c r="O56" s="22"/>
    </row>
    <row r="57" spans="2:15" ht="25.5" customHeight="1" x14ac:dyDescent="0.25">
      <c r="B57" s="14"/>
      <c r="C57" s="14"/>
      <c r="D57" s="13"/>
      <c r="E57" s="22"/>
      <c r="G57" s="14"/>
      <c r="H57" s="14"/>
      <c r="I57" s="14"/>
      <c r="J57" s="14"/>
      <c r="K57" s="27"/>
      <c r="L57" s="27"/>
      <c r="M57" s="22"/>
      <c r="N57" s="22"/>
      <c r="O57" s="22"/>
    </row>
    <row r="58" spans="2:15" ht="25.5" customHeight="1" x14ac:dyDescent="0.25">
      <c r="B58" s="14"/>
      <c r="C58" s="14"/>
      <c r="D58" s="13"/>
      <c r="E58" s="22"/>
      <c r="G58" s="14"/>
      <c r="H58" s="14"/>
      <c r="I58" s="14"/>
      <c r="J58" s="14"/>
      <c r="K58" s="27"/>
      <c r="L58" s="27"/>
      <c r="M58" s="22"/>
      <c r="N58" s="22"/>
      <c r="O58" s="22"/>
    </row>
    <row r="59" spans="2:15" ht="25.5" customHeight="1" x14ac:dyDescent="0.25">
      <c r="B59" s="14"/>
      <c r="C59" s="14"/>
      <c r="D59" s="13"/>
      <c r="E59" s="22"/>
      <c r="G59" s="14"/>
      <c r="H59" s="14"/>
      <c r="I59" s="14"/>
      <c r="J59" s="14"/>
      <c r="K59" s="27"/>
      <c r="L59" s="27"/>
      <c r="M59" s="22"/>
      <c r="N59" s="22"/>
      <c r="O59" s="22"/>
    </row>
    <row r="60" spans="2:15" ht="25.5" customHeight="1" x14ac:dyDescent="0.25">
      <c r="B60" s="14"/>
      <c r="C60" s="14"/>
      <c r="D60" s="13"/>
      <c r="E60" s="22"/>
      <c r="G60" s="14"/>
      <c r="H60" s="14"/>
      <c r="I60" s="14"/>
      <c r="J60" s="14"/>
      <c r="K60" s="27"/>
      <c r="L60" s="27"/>
      <c r="M60" s="22"/>
      <c r="N60" s="22"/>
      <c r="O60" s="22"/>
    </row>
    <row r="61" spans="2:15" ht="25.5" customHeight="1" x14ac:dyDescent="0.25">
      <c r="B61" s="14"/>
      <c r="C61" s="14"/>
      <c r="D61" s="13"/>
      <c r="E61" s="22"/>
      <c r="G61" s="14"/>
      <c r="H61" s="14"/>
      <c r="I61" s="14"/>
      <c r="J61" s="14"/>
      <c r="K61" s="27"/>
      <c r="L61" s="27"/>
      <c r="M61" s="22"/>
      <c r="N61" s="22"/>
      <c r="O61" s="22"/>
    </row>
    <row r="62" spans="2:15" ht="25.5" customHeight="1" x14ac:dyDescent="0.25">
      <c r="B62" s="14"/>
      <c r="C62" s="14"/>
      <c r="D62" s="13"/>
      <c r="E62" s="22"/>
      <c r="G62" s="14"/>
      <c r="H62" s="14"/>
      <c r="I62" s="14"/>
      <c r="J62" s="14"/>
      <c r="K62" s="27"/>
      <c r="L62" s="27"/>
      <c r="M62" s="22"/>
      <c r="N62" s="22"/>
      <c r="O62" s="22"/>
    </row>
    <row r="63" spans="2:15" ht="25.5" customHeight="1" x14ac:dyDescent="0.25">
      <c r="B63" s="14"/>
      <c r="C63" s="14"/>
      <c r="D63" s="13"/>
      <c r="E63" s="22"/>
      <c r="G63" s="14"/>
      <c r="H63" s="14"/>
      <c r="I63" s="14"/>
      <c r="J63" s="14"/>
      <c r="K63" s="27"/>
      <c r="L63" s="27"/>
      <c r="M63" s="22"/>
      <c r="N63" s="22"/>
      <c r="O63" s="22"/>
    </row>
    <row r="64" spans="2:15" ht="25.5" customHeight="1" x14ac:dyDescent="0.25">
      <c r="B64" s="14"/>
      <c r="C64" s="14"/>
      <c r="D64" s="13"/>
      <c r="E64" s="22"/>
      <c r="G64" s="14"/>
      <c r="H64" s="14"/>
      <c r="I64" s="14"/>
      <c r="J64" s="14"/>
      <c r="K64" s="27"/>
      <c r="L64" s="27"/>
      <c r="M64" s="22"/>
      <c r="N64" s="22"/>
      <c r="O64" s="22"/>
    </row>
    <row r="65" spans="2:15" ht="25.5" customHeight="1" x14ac:dyDescent="0.25">
      <c r="B65" s="14"/>
      <c r="C65" s="14"/>
      <c r="D65" s="13"/>
      <c r="E65" s="22"/>
      <c r="G65" s="14"/>
      <c r="H65" s="14"/>
      <c r="I65" s="14"/>
      <c r="J65" s="14"/>
      <c r="K65" s="27"/>
      <c r="L65" s="27"/>
      <c r="M65" s="22"/>
      <c r="N65" s="22"/>
      <c r="O65" s="22"/>
    </row>
    <row r="66" spans="2:15" ht="25.5" customHeight="1" x14ac:dyDescent="0.25">
      <c r="B66" s="14"/>
      <c r="C66" s="14"/>
      <c r="D66" s="13"/>
      <c r="E66" s="22"/>
      <c r="G66" s="14"/>
      <c r="H66" s="14"/>
      <c r="I66" s="14"/>
      <c r="J66" s="14"/>
      <c r="K66" s="27"/>
      <c r="L66" s="27"/>
      <c r="M66" s="22"/>
      <c r="N66" s="22"/>
      <c r="O66" s="22"/>
    </row>
    <row r="67" spans="2:15" ht="25.5" customHeight="1" x14ac:dyDescent="0.25">
      <c r="B67" s="14"/>
      <c r="C67" s="14"/>
      <c r="D67" s="13"/>
      <c r="E67" s="22"/>
      <c r="G67" s="14"/>
      <c r="H67" s="14"/>
      <c r="I67" s="14"/>
      <c r="J67" s="14"/>
      <c r="K67" s="27"/>
      <c r="L67" s="27"/>
      <c r="M67" s="22"/>
      <c r="N67" s="22"/>
      <c r="O67" s="22"/>
    </row>
    <row r="68" spans="2:15" ht="25.5" customHeight="1" x14ac:dyDescent="0.25">
      <c r="B68" s="14"/>
      <c r="C68" s="14"/>
      <c r="D68" s="13"/>
      <c r="E68" s="22"/>
      <c r="G68" s="14"/>
      <c r="H68" s="14"/>
      <c r="I68" s="14"/>
      <c r="J68" s="14"/>
      <c r="K68" s="27"/>
      <c r="L68" s="27"/>
      <c r="M68" s="22"/>
      <c r="N68" s="22"/>
      <c r="O68" s="22"/>
    </row>
    <row r="69" spans="2:15" ht="25.5" customHeight="1" x14ac:dyDescent="0.25">
      <c r="B69" s="14"/>
      <c r="C69" s="14"/>
      <c r="D69" s="13"/>
      <c r="E69" s="22"/>
      <c r="G69" s="14"/>
      <c r="H69" s="14"/>
      <c r="I69" s="14"/>
      <c r="J69" s="14"/>
      <c r="K69" s="27"/>
      <c r="L69" s="27"/>
      <c r="M69" s="22"/>
      <c r="N69" s="22"/>
      <c r="O69" s="22"/>
    </row>
    <row r="70" spans="2:15" ht="25.5" customHeight="1" x14ac:dyDescent="0.25">
      <c r="B70" s="14"/>
      <c r="C70" s="14"/>
      <c r="D70" s="13"/>
      <c r="E70" s="22"/>
      <c r="G70" s="14"/>
      <c r="H70" s="14"/>
      <c r="I70" s="14"/>
      <c r="J70" s="14"/>
      <c r="K70" s="27"/>
      <c r="L70" s="27"/>
      <c r="M70" s="22"/>
      <c r="N70" s="22"/>
      <c r="O70" s="22"/>
    </row>
    <row r="71" spans="2:15" ht="25.5" customHeight="1" x14ac:dyDescent="0.25">
      <c r="B71" s="14"/>
      <c r="C71" s="14"/>
      <c r="D71" s="13"/>
      <c r="E71" s="22"/>
      <c r="G71" s="14"/>
      <c r="H71" s="14"/>
      <c r="I71" s="14"/>
      <c r="J71" s="14"/>
      <c r="K71" s="27"/>
      <c r="L71" s="27"/>
      <c r="M71" s="22"/>
      <c r="N71" s="22"/>
      <c r="O71" s="22"/>
    </row>
    <row r="72" spans="2:15" ht="25.5" customHeight="1" x14ac:dyDescent="0.25">
      <c r="B72" s="14"/>
      <c r="C72" s="14"/>
      <c r="D72" s="13"/>
      <c r="E72" s="22"/>
      <c r="G72" s="14"/>
      <c r="H72" s="14"/>
      <c r="I72" s="14"/>
      <c r="J72" s="14"/>
      <c r="K72" s="27"/>
      <c r="L72" s="27"/>
      <c r="M72" s="22"/>
      <c r="N72" s="22"/>
      <c r="O72" s="22"/>
    </row>
    <row r="73" spans="2:15" ht="25.5" customHeight="1" x14ac:dyDescent="0.25">
      <c r="B73" s="14"/>
      <c r="C73" s="14"/>
      <c r="D73" s="13"/>
      <c r="E73" s="22"/>
      <c r="G73" s="14"/>
      <c r="H73" s="14"/>
      <c r="I73" s="14"/>
      <c r="J73" s="14"/>
      <c r="K73" s="27"/>
      <c r="L73" s="27"/>
      <c r="M73" s="22"/>
      <c r="N73" s="22"/>
      <c r="O73" s="22"/>
    </row>
    <row r="74" spans="2:15" ht="25.5" customHeight="1" x14ac:dyDescent="0.25">
      <c r="B74" s="14"/>
      <c r="C74" s="14"/>
      <c r="D74" s="13"/>
      <c r="E74" s="22"/>
      <c r="G74" s="14"/>
      <c r="H74" s="14"/>
      <c r="I74" s="14"/>
      <c r="J74" s="14"/>
      <c r="K74" s="27"/>
      <c r="L74" s="27"/>
      <c r="M74" s="22"/>
      <c r="N74" s="22"/>
      <c r="O74" s="22"/>
    </row>
    <row r="75" spans="2:15" ht="25.5" customHeight="1" x14ac:dyDescent="0.25">
      <c r="B75" s="14"/>
      <c r="C75" s="14"/>
      <c r="D75" s="13"/>
      <c r="E75" s="22"/>
      <c r="G75" s="14"/>
      <c r="H75" s="14"/>
      <c r="I75" s="14"/>
      <c r="J75" s="14"/>
      <c r="K75" s="27"/>
      <c r="L75" s="27"/>
      <c r="M75" s="22"/>
      <c r="N75" s="22"/>
      <c r="O75" s="22"/>
    </row>
    <row r="76" spans="2:15" ht="25.5" customHeight="1" x14ac:dyDescent="0.25">
      <c r="B76" s="14"/>
      <c r="C76" s="14"/>
      <c r="D76" s="13"/>
      <c r="E76" s="22"/>
      <c r="G76" s="14"/>
      <c r="H76" s="14"/>
      <c r="I76" s="14"/>
      <c r="J76" s="14"/>
      <c r="K76" s="27"/>
      <c r="L76" s="27"/>
      <c r="M76" s="22"/>
      <c r="N76" s="22"/>
      <c r="O76" s="22"/>
    </row>
    <row r="77" spans="2:15" ht="25.5" customHeight="1" x14ac:dyDescent="0.25">
      <c r="B77" s="14"/>
      <c r="C77" s="14"/>
      <c r="D77" s="13"/>
      <c r="E77" s="22"/>
      <c r="G77" s="14"/>
      <c r="H77" s="14"/>
      <c r="I77" s="14"/>
      <c r="J77" s="14"/>
      <c r="K77" s="27"/>
      <c r="L77" s="27"/>
      <c r="M77" s="22"/>
      <c r="N77" s="22"/>
      <c r="O77" s="22"/>
    </row>
    <row r="78" spans="2:15" ht="25.5" customHeight="1" x14ac:dyDescent="0.25">
      <c r="B78" s="14"/>
      <c r="C78" s="14"/>
      <c r="D78" s="13"/>
      <c r="E78" s="22"/>
      <c r="G78" s="14"/>
      <c r="H78" s="14"/>
      <c r="I78" s="14"/>
      <c r="J78" s="14"/>
      <c r="K78" s="27"/>
      <c r="L78" s="27"/>
      <c r="M78" s="22"/>
      <c r="N78" s="22"/>
      <c r="O78" s="22"/>
    </row>
    <row r="79" spans="2:15" ht="25.5" customHeight="1" x14ac:dyDescent="0.25">
      <c r="B79" s="14"/>
      <c r="C79" s="14"/>
      <c r="D79" s="13"/>
      <c r="E79" s="22"/>
      <c r="G79" s="14"/>
      <c r="H79" s="14"/>
      <c r="I79" s="14"/>
      <c r="J79" s="14"/>
      <c r="K79" s="27"/>
      <c r="L79" s="27"/>
      <c r="M79" s="22"/>
      <c r="N79" s="22"/>
      <c r="O79" s="22"/>
    </row>
    <row r="80" spans="2:15" ht="25.5" customHeight="1" x14ac:dyDescent="0.25">
      <c r="B80" s="14"/>
      <c r="C80" s="14"/>
      <c r="D80" s="13"/>
      <c r="E80" s="22"/>
      <c r="G80" s="14"/>
      <c r="H80" s="14"/>
      <c r="I80" s="14"/>
      <c r="J80" s="14"/>
      <c r="K80" s="27"/>
      <c r="L80" s="27"/>
      <c r="M80" s="22"/>
      <c r="N80" s="22"/>
      <c r="O80" s="22"/>
    </row>
    <row r="81" spans="2:15" ht="25.5" customHeight="1" x14ac:dyDescent="0.25">
      <c r="B81" s="14"/>
      <c r="C81" s="14"/>
      <c r="D81" s="13"/>
      <c r="E81" s="22"/>
      <c r="I81" s="14"/>
      <c r="K81" s="27"/>
      <c r="L81" s="27"/>
      <c r="M81" s="22"/>
      <c r="N81" s="22"/>
      <c r="O81" s="22"/>
    </row>
    <row r="82" spans="2:15" ht="25.5" customHeight="1" x14ac:dyDescent="0.25">
      <c r="D82" s="29"/>
      <c r="E82" s="22"/>
      <c r="I82" s="14"/>
      <c r="K82" s="27"/>
      <c r="L82" s="27"/>
      <c r="M82" s="22"/>
      <c r="N82" s="22"/>
      <c r="O82" s="22"/>
    </row>
    <row r="83" spans="2:15" ht="25.5" customHeight="1" x14ac:dyDescent="0.25">
      <c r="D83" s="29"/>
      <c r="E83" s="22"/>
      <c r="I83" s="14"/>
      <c r="K83" s="27"/>
      <c r="L83" s="27"/>
      <c r="M83" s="22"/>
      <c r="N83" s="22"/>
      <c r="O83" s="22"/>
    </row>
    <row r="84" spans="2:15" ht="25.5" customHeight="1" x14ac:dyDescent="0.25">
      <c r="D84" s="29"/>
      <c r="E84" s="22"/>
      <c r="I84" s="14"/>
      <c r="K84" s="27"/>
      <c r="L84" s="27"/>
      <c r="M84" s="22"/>
      <c r="N84" s="22"/>
      <c r="O84" s="22"/>
    </row>
    <row r="85" spans="2:15" ht="25.5" customHeight="1" x14ac:dyDescent="0.25">
      <c r="D85" s="29"/>
      <c r="E85" s="22"/>
      <c r="I85" s="14"/>
      <c r="K85" s="27"/>
      <c r="L85" s="27"/>
      <c r="M85" s="22"/>
      <c r="N85" s="22"/>
      <c r="O85" s="22"/>
    </row>
    <row r="86" spans="2:15" ht="25.5" customHeight="1" x14ac:dyDescent="0.25">
      <c r="D86" s="29"/>
      <c r="E86" s="22"/>
      <c r="I86" s="14"/>
      <c r="K86" s="27"/>
      <c r="L86" s="27"/>
      <c r="M86" s="22"/>
      <c r="N86" s="22"/>
      <c r="O86" s="22"/>
    </row>
    <row r="87" spans="2:15" ht="25.5" customHeight="1" x14ac:dyDescent="0.25">
      <c r="D87" s="29"/>
      <c r="E87" s="22"/>
      <c r="I87" s="14"/>
      <c r="K87" s="27"/>
      <c r="L87" s="27"/>
      <c r="M87" s="22"/>
      <c r="N87" s="22"/>
      <c r="O87" s="22"/>
    </row>
    <row r="88" spans="2:15" ht="25.5" customHeight="1" x14ac:dyDescent="0.25">
      <c r="D88" s="29"/>
      <c r="E88" s="22"/>
      <c r="I88" s="14"/>
      <c r="K88" s="27"/>
      <c r="L88" s="27"/>
      <c r="M88" s="22"/>
      <c r="N88" s="22"/>
      <c r="O88" s="22"/>
    </row>
    <row r="89" spans="2:15" ht="25.5" customHeight="1" x14ac:dyDescent="0.25">
      <c r="D89" s="29"/>
      <c r="E89" s="22"/>
      <c r="I89" s="14"/>
      <c r="K89" s="27"/>
      <c r="L89" s="27"/>
      <c r="M89" s="22"/>
      <c r="N89" s="22"/>
      <c r="O89" s="22"/>
    </row>
    <row r="90" spans="2:15" ht="25.5" customHeight="1" x14ac:dyDescent="0.25">
      <c r="D90" s="29"/>
      <c r="E90" s="22"/>
      <c r="I90" s="14"/>
      <c r="K90" s="27"/>
      <c r="L90" s="27"/>
      <c r="M90" s="22"/>
      <c r="N90" s="22"/>
      <c r="O90" s="22"/>
    </row>
    <row r="91" spans="2:15" ht="25.5" customHeight="1" x14ac:dyDescent="0.25">
      <c r="D91" s="29"/>
      <c r="E91" s="22"/>
      <c r="I91" s="14"/>
      <c r="K91" s="27"/>
      <c r="L91" s="27"/>
      <c r="M91" s="22"/>
      <c r="N91" s="22"/>
      <c r="O91" s="22"/>
    </row>
    <row r="92" spans="2:15" ht="25.5" customHeight="1" x14ac:dyDescent="0.25">
      <c r="D92" s="29"/>
      <c r="E92" s="22"/>
      <c r="I92" s="14"/>
      <c r="K92" s="27"/>
      <c r="L92" s="27"/>
      <c r="M92" s="22"/>
      <c r="N92" s="22"/>
      <c r="O92" s="22"/>
    </row>
    <row r="93" spans="2:15" ht="25.5" customHeight="1" x14ac:dyDescent="0.25">
      <c r="D93" s="29"/>
      <c r="E93" s="22"/>
      <c r="I93" s="14"/>
      <c r="K93" s="27"/>
      <c r="L93" s="27"/>
      <c r="M93" s="22"/>
      <c r="N93" s="22"/>
      <c r="O93" s="22"/>
    </row>
    <row r="94" spans="2:15" ht="25.5" customHeight="1" x14ac:dyDescent="0.25">
      <c r="D94" s="29"/>
      <c r="E94" s="22"/>
      <c r="I94" s="14"/>
      <c r="K94" s="27"/>
      <c r="L94" s="27"/>
      <c r="M94" s="22"/>
      <c r="N94" s="22"/>
      <c r="O94" s="22"/>
    </row>
    <row r="95" spans="2:15" ht="25.5" customHeight="1" x14ac:dyDescent="0.25">
      <c r="D95" s="29"/>
      <c r="E95" s="22"/>
      <c r="I95" s="14"/>
      <c r="K95" s="27"/>
      <c r="L95" s="27"/>
      <c r="M95" s="22"/>
      <c r="N95" s="22"/>
      <c r="O95" s="22"/>
    </row>
    <row r="96" spans="2:15" ht="25.5" customHeight="1" x14ac:dyDescent="0.25">
      <c r="D96" s="29"/>
      <c r="E96" s="22"/>
      <c r="I96" s="14"/>
      <c r="K96" s="27"/>
      <c r="L96" s="27"/>
      <c r="M96" s="22"/>
      <c r="N96" s="22"/>
      <c r="O96" s="22"/>
    </row>
    <row r="97" spans="4:15" ht="25.5" customHeight="1" x14ac:dyDescent="0.25">
      <c r="D97" s="29"/>
      <c r="E97" s="22"/>
      <c r="I97" s="14"/>
      <c r="K97" s="27"/>
      <c r="L97" s="27"/>
      <c r="M97" s="22"/>
      <c r="N97" s="22"/>
      <c r="O97" s="22"/>
    </row>
    <row r="98" spans="4:15" ht="25.5" customHeight="1" x14ac:dyDescent="0.25">
      <c r="D98" s="29"/>
      <c r="E98" s="22"/>
      <c r="I98" s="14"/>
      <c r="K98" s="27"/>
      <c r="L98" s="27"/>
      <c r="M98" s="22"/>
      <c r="N98" s="22"/>
      <c r="O98" s="22"/>
    </row>
    <row r="99" spans="4:15" ht="25.5" customHeight="1" x14ac:dyDescent="0.25">
      <c r="D99" s="29"/>
      <c r="E99" s="22"/>
      <c r="I99" s="14"/>
      <c r="K99" s="27"/>
      <c r="L99" s="27"/>
      <c r="M99" s="22"/>
      <c r="N99" s="22"/>
      <c r="O99" s="22"/>
    </row>
    <row r="100" spans="4:15" ht="25.5" customHeight="1" x14ac:dyDescent="0.25">
      <c r="D100" s="29"/>
      <c r="E100" s="22"/>
      <c r="I100" s="14"/>
      <c r="K100" s="27"/>
      <c r="L100" s="27"/>
      <c r="M100" s="22"/>
      <c r="N100" s="22"/>
      <c r="O100" s="22"/>
    </row>
    <row r="101" spans="4:15" ht="25.5" customHeight="1" x14ac:dyDescent="0.25">
      <c r="D101" s="29"/>
      <c r="E101" s="22"/>
      <c r="I101" s="14"/>
      <c r="K101" s="27"/>
      <c r="L101" s="27"/>
      <c r="M101" s="22"/>
      <c r="N101" s="22"/>
      <c r="O101" s="22"/>
    </row>
    <row r="102" spans="4:15" ht="25.5" customHeight="1" x14ac:dyDescent="0.25">
      <c r="D102" s="29"/>
      <c r="E102" s="22"/>
      <c r="I102" s="14"/>
      <c r="K102" s="27"/>
      <c r="L102" s="27"/>
      <c r="M102" s="22"/>
      <c r="N102" s="22"/>
      <c r="O102" s="22"/>
    </row>
    <row r="103" spans="4:15" ht="25.5" customHeight="1" x14ac:dyDescent="0.25">
      <c r="D103" s="29"/>
      <c r="E103" s="22"/>
      <c r="I103" s="14"/>
      <c r="K103" s="27"/>
      <c r="L103" s="27"/>
      <c r="M103" s="22"/>
      <c r="N103" s="22"/>
      <c r="O103" s="22"/>
    </row>
    <row r="104" spans="4:15" ht="25.5" customHeight="1" x14ac:dyDescent="0.25">
      <c r="D104" s="29"/>
      <c r="E104" s="22"/>
      <c r="I104" s="14"/>
      <c r="K104" s="27"/>
      <c r="L104" s="27"/>
      <c r="M104" s="22"/>
      <c r="N104" s="22"/>
      <c r="O104" s="22"/>
    </row>
    <row r="105" spans="4:15" ht="25.5" customHeight="1" x14ac:dyDescent="0.25">
      <c r="D105" s="29"/>
      <c r="E105" s="22"/>
      <c r="I105" s="14"/>
      <c r="K105" s="27"/>
      <c r="L105" s="27"/>
      <c r="M105" s="22"/>
      <c r="N105" s="22"/>
      <c r="O105" s="22"/>
    </row>
    <row r="106" spans="4:15" ht="25.5" customHeight="1" x14ac:dyDescent="0.25">
      <c r="D106" s="29"/>
      <c r="E106" s="22"/>
      <c r="I106" s="14"/>
      <c r="K106" s="27"/>
      <c r="L106" s="27"/>
      <c r="M106" s="22"/>
      <c r="N106" s="22"/>
      <c r="O106" s="22"/>
    </row>
    <row r="107" spans="4:15" ht="25.5" customHeight="1" x14ac:dyDescent="0.25">
      <c r="D107" s="29"/>
      <c r="E107" s="22"/>
      <c r="I107" s="14"/>
      <c r="K107" s="27"/>
      <c r="L107" s="27"/>
      <c r="M107" s="22"/>
      <c r="N107" s="22"/>
      <c r="O107" s="22"/>
    </row>
    <row r="108" spans="4:15" ht="25.5" customHeight="1" x14ac:dyDescent="0.25">
      <c r="D108" s="29"/>
      <c r="E108" s="22"/>
      <c r="I108" s="14"/>
      <c r="K108" s="27"/>
      <c r="L108" s="27"/>
      <c r="M108" s="22"/>
      <c r="N108" s="22"/>
      <c r="O108" s="22"/>
    </row>
    <row r="109" spans="4:15" ht="25.5" customHeight="1" x14ac:dyDescent="0.25">
      <c r="D109" s="29"/>
      <c r="E109" s="22"/>
      <c r="I109" s="14"/>
      <c r="K109" s="27"/>
      <c r="L109" s="27"/>
      <c r="M109" s="22"/>
      <c r="N109" s="22"/>
      <c r="O109" s="22"/>
    </row>
    <row r="110" spans="4:15" ht="25.5" customHeight="1" x14ac:dyDescent="0.25">
      <c r="D110" s="29"/>
      <c r="E110" s="22"/>
      <c r="I110" s="14"/>
      <c r="K110" s="27"/>
      <c r="L110" s="27"/>
      <c r="M110" s="22"/>
      <c r="N110" s="22"/>
      <c r="O110" s="22"/>
    </row>
    <row r="111" spans="4:15" ht="25.5" customHeight="1" x14ac:dyDescent="0.25">
      <c r="D111" s="29"/>
      <c r="E111" s="22"/>
      <c r="I111" s="14"/>
      <c r="K111" s="27"/>
      <c r="L111" s="27"/>
      <c r="M111" s="22"/>
      <c r="N111" s="22"/>
      <c r="O111" s="22"/>
    </row>
    <row r="112" spans="4:15" ht="25.5" customHeight="1" x14ac:dyDescent="0.25">
      <c r="D112" s="29"/>
      <c r="E112" s="22"/>
      <c r="I112" s="14"/>
      <c r="K112" s="27"/>
      <c r="L112" s="27"/>
      <c r="M112" s="22"/>
      <c r="N112" s="22"/>
      <c r="O112" s="22"/>
    </row>
    <row r="113" spans="4:15" ht="25.5" customHeight="1" x14ac:dyDescent="0.25">
      <c r="D113" s="29"/>
      <c r="E113" s="22"/>
      <c r="I113" s="14"/>
      <c r="K113" s="27"/>
      <c r="L113" s="27"/>
      <c r="M113" s="22"/>
      <c r="N113" s="22"/>
      <c r="O113" s="22"/>
    </row>
    <row r="114" spans="4:15" ht="25.5" customHeight="1" x14ac:dyDescent="0.25">
      <c r="D114" s="29"/>
      <c r="E114" s="22"/>
      <c r="I114" s="14"/>
      <c r="K114" s="27"/>
      <c r="L114" s="27"/>
      <c r="M114" s="22"/>
      <c r="N114" s="22"/>
      <c r="O114" s="22"/>
    </row>
    <row r="115" spans="4:15" ht="25.5" customHeight="1" x14ac:dyDescent="0.25">
      <c r="D115" s="29"/>
      <c r="E115" s="22"/>
      <c r="I115" s="14"/>
      <c r="K115" s="27"/>
      <c r="L115" s="27"/>
      <c r="M115" s="22"/>
      <c r="N115" s="22"/>
      <c r="O115" s="22"/>
    </row>
    <row r="116" spans="4:15" ht="25.5" customHeight="1" x14ac:dyDescent="0.25">
      <c r="D116" s="29"/>
      <c r="E116" s="22"/>
      <c r="I116" s="14"/>
      <c r="K116" s="27"/>
      <c r="L116" s="27"/>
      <c r="M116" s="22"/>
      <c r="N116" s="22"/>
      <c r="O116" s="22"/>
    </row>
    <row r="117" spans="4:15" ht="25.5" customHeight="1" x14ac:dyDescent="0.25">
      <c r="D117" s="29"/>
      <c r="E117" s="22"/>
      <c r="I117" s="14"/>
      <c r="K117" s="27"/>
      <c r="L117" s="27"/>
      <c r="M117" s="22"/>
      <c r="N117" s="22"/>
      <c r="O117" s="22"/>
    </row>
    <row r="118" spans="4:15" ht="25.5" customHeight="1" x14ac:dyDescent="0.25">
      <c r="D118" s="29"/>
      <c r="E118" s="22"/>
      <c r="I118" s="14"/>
      <c r="K118" s="27"/>
      <c r="L118" s="27"/>
      <c r="M118" s="22"/>
      <c r="N118" s="22"/>
      <c r="O118" s="22"/>
    </row>
    <row r="119" spans="4:15" ht="25.5" customHeight="1" x14ac:dyDescent="0.25">
      <c r="D119" s="29"/>
      <c r="E119" s="22"/>
      <c r="I119" s="14"/>
      <c r="K119" s="27"/>
      <c r="L119" s="27"/>
      <c r="M119" s="22"/>
      <c r="N119" s="22"/>
      <c r="O119" s="22"/>
    </row>
    <row r="120" spans="4:15" ht="25.5" customHeight="1" x14ac:dyDescent="0.25">
      <c r="D120" s="29"/>
      <c r="E120" s="22"/>
      <c r="I120" s="14"/>
      <c r="K120" s="27"/>
      <c r="L120" s="27"/>
      <c r="M120" s="22"/>
      <c r="N120" s="22"/>
      <c r="O120" s="22"/>
    </row>
    <row r="121" spans="4:15" ht="25.5" customHeight="1" x14ac:dyDescent="0.25">
      <c r="D121" s="29"/>
      <c r="E121" s="22"/>
      <c r="I121" s="14"/>
      <c r="K121" s="27"/>
      <c r="L121" s="27"/>
      <c r="M121" s="22"/>
      <c r="N121" s="22"/>
      <c r="O121" s="22"/>
    </row>
    <row r="122" spans="4:15" ht="25.5" customHeight="1" x14ac:dyDescent="0.25">
      <c r="D122" s="29"/>
      <c r="E122" s="22"/>
      <c r="I122" s="14"/>
      <c r="K122" s="27"/>
      <c r="L122" s="27"/>
      <c r="M122" s="22"/>
      <c r="N122" s="22"/>
      <c r="O122" s="22"/>
    </row>
    <row r="123" spans="4:15" ht="25.5" customHeight="1" x14ac:dyDescent="0.25">
      <c r="D123" s="29"/>
      <c r="E123" s="22"/>
      <c r="I123" s="14"/>
      <c r="K123" s="27"/>
      <c r="L123" s="27"/>
      <c r="M123" s="22"/>
      <c r="N123" s="22"/>
      <c r="O123" s="22"/>
    </row>
    <row r="124" spans="4:15" ht="25.5" customHeight="1" x14ac:dyDescent="0.25">
      <c r="D124" s="29"/>
      <c r="E124" s="22"/>
      <c r="I124" s="14"/>
      <c r="K124" s="27"/>
      <c r="L124" s="27"/>
      <c r="M124" s="22"/>
      <c r="N124" s="22"/>
      <c r="O124" s="22"/>
    </row>
    <row r="125" spans="4:15" ht="25.5" customHeight="1" x14ac:dyDescent="0.25">
      <c r="D125" s="29"/>
      <c r="E125" s="22"/>
      <c r="I125" s="14"/>
      <c r="K125" s="27"/>
      <c r="L125" s="27"/>
      <c r="M125" s="22"/>
      <c r="N125" s="22"/>
      <c r="O125" s="22"/>
    </row>
    <row r="126" spans="4:15" ht="25.5" customHeight="1" x14ac:dyDescent="0.25">
      <c r="D126" s="29"/>
      <c r="E126" s="22"/>
      <c r="I126" s="14"/>
      <c r="K126" s="27"/>
      <c r="L126" s="27"/>
      <c r="M126" s="22"/>
      <c r="N126" s="22"/>
      <c r="O126" s="22"/>
    </row>
    <row r="127" spans="4:15" ht="25.5" customHeight="1" x14ac:dyDescent="0.25">
      <c r="D127" s="29"/>
      <c r="E127" s="22"/>
      <c r="I127" s="14"/>
      <c r="K127" s="27"/>
      <c r="L127" s="27"/>
      <c r="M127" s="22"/>
      <c r="N127" s="22"/>
      <c r="O127" s="22"/>
    </row>
    <row r="128" spans="4:15" ht="25.5" customHeight="1" x14ac:dyDescent="0.25">
      <c r="D128" s="29"/>
      <c r="E128" s="22"/>
      <c r="I128" s="14"/>
      <c r="K128" s="27"/>
      <c r="L128" s="27"/>
      <c r="M128" s="22"/>
      <c r="N128" s="22"/>
      <c r="O128" s="22"/>
    </row>
    <row r="129" spans="4:15" ht="25.5" customHeight="1" x14ac:dyDescent="0.25">
      <c r="D129" s="29"/>
      <c r="E129" s="22"/>
      <c r="I129" s="14"/>
      <c r="K129" s="27"/>
      <c r="L129" s="27"/>
      <c r="M129" s="22"/>
      <c r="N129" s="22"/>
      <c r="O129" s="22"/>
    </row>
    <row r="130" spans="4:15" ht="25.5" customHeight="1" x14ac:dyDescent="0.25">
      <c r="D130" s="29"/>
      <c r="E130" s="22"/>
      <c r="I130" s="14"/>
      <c r="K130" s="27"/>
      <c r="L130" s="27"/>
      <c r="M130" s="22"/>
      <c r="N130" s="22"/>
      <c r="O130" s="22"/>
    </row>
    <row r="131" spans="4:15" ht="25.5" customHeight="1" x14ac:dyDescent="0.25">
      <c r="D131" s="29"/>
      <c r="E131" s="22"/>
      <c r="I131" s="14"/>
      <c r="K131" s="27"/>
      <c r="L131" s="27"/>
      <c r="M131" s="22"/>
      <c r="N131" s="22"/>
      <c r="O131" s="22"/>
    </row>
    <row r="132" spans="4:15" ht="25.5" customHeight="1" x14ac:dyDescent="0.25">
      <c r="D132" s="29"/>
      <c r="E132" s="22"/>
      <c r="I132" s="14"/>
      <c r="K132" s="27"/>
      <c r="L132" s="27"/>
      <c r="M132" s="22"/>
      <c r="N132" s="22"/>
      <c r="O132" s="22"/>
    </row>
    <row r="133" spans="4:15" ht="25.5" customHeight="1" x14ac:dyDescent="0.25">
      <c r="D133" s="29"/>
      <c r="E133" s="22"/>
      <c r="I133" s="14"/>
      <c r="K133" s="27"/>
      <c r="L133" s="27"/>
      <c r="M133" s="22"/>
      <c r="N133" s="22"/>
      <c r="O133" s="22"/>
    </row>
    <row r="134" spans="4:15" ht="25.5" customHeight="1" x14ac:dyDescent="0.25">
      <c r="D134" s="29"/>
      <c r="E134" s="22"/>
      <c r="I134" s="14"/>
      <c r="K134" s="27"/>
      <c r="L134" s="27"/>
      <c r="M134" s="22"/>
      <c r="N134" s="22"/>
      <c r="O134" s="22"/>
    </row>
    <row r="135" spans="4:15" ht="25.5" customHeight="1" x14ac:dyDescent="0.25">
      <c r="D135" s="29"/>
      <c r="E135" s="22"/>
      <c r="I135" s="14"/>
      <c r="K135" s="27"/>
      <c r="L135" s="27"/>
      <c r="M135" s="22"/>
      <c r="N135" s="22"/>
      <c r="O135" s="22"/>
    </row>
    <row r="136" spans="4:15" ht="25.5" customHeight="1" x14ac:dyDescent="0.25">
      <c r="D136" s="29"/>
      <c r="E136" s="22"/>
      <c r="I136" s="14"/>
      <c r="K136" s="27"/>
      <c r="L136" s="27"/>
      <c r="M136" s="22"/>
      <c r="N136" s="22"/>
      <c r="O136" s="22"/>
    </row>
    <row r="137" spans="4:15" ht="25.5" customHeight="1" x14ac:dyDescent="0.25">
      <c r="D137" s="29"/>
      <c r="E137" s="22"/>
      <c r="I137" s="14"/>
      <c r="K137" s="27"/>
      <c r="L137" s="27"/>
      <c r="M137" s="22"/>
      <c r="N137" s="22"/>
      <c r="O137" s="22"/>
    </row>
    <row r="138" spans="4:15" ht="25.5" customHeight="1" x14ac:dyDescent="0.25">
      <c r="D138" s="29"/>
      <c r="E138" s="22"/>
      <c r="I138" s="14"/>
      <c r="K138" s="27"/>
      <c r="L138" s="27"/>
      <c r="M138" s="22"/>
      <c r="N138" s="22"/>
      <c r="O138" s="22"/>
    </row>
    <row r="139" spans="4:15" ht="25.5" customHeight="1" x14ac:dyDescent="0.25">
      <c r="D139" s="29"/>
      <c r="E139" s="22"/>
      <c r="I139" s="14"/>
      <c r="K139" s="27"/>
      <c r="L139" s="27"/>
      <c r="M139" s="22"/>
      <c r="N139" s="22"/>
      <c r="O139" s="22"/>
    </row>
    <row r="140" spans="4:15" ht="25.5" customHeight="1" x14ac:dyDescent="0.25">
      <c r="D140" s="29"/>
      <c r="E140" s="22"/>
      <c r="I140" s="14"/>
      <c r="K140" s="27"/>
      <c r="L140" s="27"/>
      <c r="M140" s="22"/>
      <c r="N140" s="22"/>
      <c r="O140" s="22"/>
    </row>
    <row r="141" spans="4:15" ht="25.5" customHeight="1" x14ac:dyDescent="0.25">
      <c r="D141" s="29"/>
      <c r="E141" s="22"/>
      <c r="I141" s="14"/>
      <c r="K141" s="27"/>
      <c r="L141" s="27"/>
      <c r="M141" s="22"/>
      <c r="N141" s="22"/>
      <c r="O141" s="22"/>
    </row>
    <row r="142" spans="4:15" ht="25.5" customHeight="1" x14ac:dyDescent="0.25">
      <c r="D142" s="29"/>
      <c r="E142" s="22"/>
      <c r="I142" s="14"/>
      <c r="K142" s="27"/>
      <c r="L142" s="27"/>
      <c r="M142" s="22"/>
      <c r="N142" s="22"/>
      <c r="O142" s="22"/>
    </row>
    <row r="143" spans="4:15" ht="25.5" customHeight="1" x14ac:dyDescent="0.25">
      <c r="D143" s="29"/>
      <c r="E143" s="22"/>
      <c r="I143" s="14"/>
      <c r="K143" s="27"/>
      <c r="L143" s="27"/>
      <c r="M143" s="22"/>
      <c r="N143" s="22"/>
      <c r="O143" s="22"/>
    </row>
    <row r="144" spans="4:15" ht="25.5" customHeight="1" x14ac:dyDescent="0.25">
      <c r="D144" s="29"/>
      <c r="E144" s="22"/>
      <c r="I144" s="14"/>
      <c r="K144" s="27"/>
      <c r="L144" s="27"/>
      <c r="M144" s="22"/>
      <c r="N144" s="22"/>
      <c r="O144" s="22"/>
    </row>
    <row r="145" spans="4:15" ht="25.5" customHeight="1" x14ac:dyDescent="0.25">
      <c r="D145" s="29"/>
      <c r="E145" s="22"/>
      <c r="I145" s="14"/>
      <c r="K145" s="27"/>
      <c r="L145" s="27"/>
      <c r="M145" s="22"/>
      <c r="N145" s="22"/>
      <c r="O145" s="22"/>
    </row>
    <row r="146" spans="4:15" ht="25.5" customHeight="1" x14ac:dyDescent="0.25">
      <c r="D146" s="29"/>
      <c r="E146" s="22"/>
      <c r="I146" s="14"/>
      <c r="K146" s="27"/>
      <c r="L146" s="27"/>
      <c r="M146" s="22"/>
      <c r="N146" s="22"/>
      <c r="O146" s="22"/>
    </row>
    <row r="147" spans="4:15" ht="25.5" customHeight="1" x14ac:dyDescent="0.25">
      <c r="D147" s="29"/>
      <c r="E147" s="22"/>
      <c r="I147" s="14"/>
      <c r="K147" s="27"/>
      <c r="L147" s="27"/>
      <c r="M147" s="22"/>
      <c r="N147" s="22"/>
      <c r="O147" s="22"/>
    </row>
    <row r="148" spans="4:15" ht="25.5" customHeight="1" x14ac:dyDescent="0.25">
      <c r="D148" s="29"/>
      <c r="E148" s="22"/>
      <c r="I148" s="14"/>
      <c r="K148" s="27"/>
      <c r="L148" s="27"/>
      <c r="M148" s="22"/>
      <c r="N148" s="22"/>
      <c r="O148" s="22"/>
    </row>
    <row r="149" spans="4:15" ht="25.5" customHeight="1" x14ac:dyDescent="0.25">
      <c r="D149" s="29"/>
      <c r="E149" s="22"/>
      <c r="I149" s="14"/>
      <c r="K149" s="27"/>
      <c r="L149" s="27"/>
      <c r="M149" s="22"/>
      <c r="N149" s="22"/>
      <c r="O149" s="22"/>
    </row>
    <row r="150" spans="4:15" ht="25.5" customHeight="1" x14ac:dyDescent="0.25">
      <c r="D150" s="29"/>
      <c r="E150" s="22"/>
      <c r="I150" s="14"/>
      <c r="K150" s="27"/>
      <c r="L150" s="27"/>
      <c r="M150" s="22"/>
      <c r="N150" s="22"/>
      <c r="O150" s="22"/>
    </row>
    <row r="151" spans="4:15" ht="25.5" customHeight="1" x14ac:dyDescent="0.25">
      <c r="D151" s="29"/>
      <c r="E151" s="22"/>
      <c r="I151" s="14"/>
      <c r="K151" s="27"/>
      <c r="L151" s="27"/>
      <c r="M151" s="22"/>
      <c r="N151" s="22"/>
      <c r="O151" s="22"/>
    </row>
    <row r="152" spans="4:15" ht="25.5" customHeight="1" x14ac:dyDescent="0.25">
      <c r="D152" s="29"/>
      <c r="E152" s="22"/>
      <c r="I152" s="14"/>
      <c r="K152" s="27"/>
      <c r="L152" s="27"/>
      <c r="M152" s="22"/>
      <c r="N152" s="22"/>
      <c r="O152" s="22"/>
    </row>
    <row r="153" spans="4:15" ht="25.5" customHeight="1" x14ac:dyDescent="0.25">
      <c r="D153" s="29"/>
      <c r="E153" s="22"/>
      <c r="I153" s="14"/>
      <c r="K153" s="27"/>
      <c r="L153" s="27"/>
      <c r="M153" s="22"/>
      <c r="N153" s="22"/>
      <c r="O153" s="22"/>
    </row>
    <row r="154" spans="4:15" ht="25.5" customHeight="1" x14ac:dyDescent="0.25">
      <c r="D154" s="29"/>
      <c r="E154" s="22"/>
      <c r="I154" s="14"/>
      <c r="K154" s="27"/>
      <c r="L154" s="27"/>
      <c r="M154" s="22"/>
      <c r="N154" s="22"/>
      <c r="O154" s="22"/>
    </row>
    <row r="155" spans="4:15" ht="25.5" customHeight="1" x14ac:dyDescent="0.25">
      <c r="D155" s="29"/>
      <c r="E155" s="22"/>
      <c r="I155" s="14"/>
      <c r="K155" s="27"/>
      <c r="L155" s="27"/>
      <c r="M155" s="22"/>
      <c r="N155" s="22"/>
      <c r="O155" s="22"/>
    </row>
    <row r="156" spans="4:15" ht="25.5" customHeight="1" x14ac:dyDescent="0.25">
      <c r="D156" s="29"/>
      <c r="E156" s="22"/>
      <c r="I156" s="14"/>
      <c r="K156" s="27"/>
      <c r="L156" s="27"/>
      <c r="M156" s="22"/>
      <c r="N156" s="22"/>
      <c r="O156" s="22"/>
    </row>
    <row r="157" spans="4:15" ht="25.5" customHeight="1" x14ac:dyDescent="0.25">
      <c r="D157" s="29"/>
      <c r="E157" s="22"/>
      <c r="I157" s="14"/>
      <c r="K157" s="27"/>
      <c r="L157" s="27"/>
      <c r="M157" s="22"/>
      <c r="N157" s="22"/>
      <c r="O157" s="22"/>
    </row>
    <row r="158" spans="4:15" ht="25.5" customHeight="1" x14ac:dyDescent="0.25">
      <c r="D158" s="29"/>
      <c r="E158" s="22"/>
      <c r="I158" s="14"/>
      <c r="K158" s="27"/>
      <c r="L158" s="27"/>
      <c r="M158" s="22"/>
      <c r="N158" s="22"/>
      <c r="O158" s="22"/>
    </row>
    <row r="159" spans="4:15" ht="25.5" customHeight="1" x14ac:dyDescent="0.25">
      <c r="D159" s="29"/>
      <c r="E159" s="22"/>
      <c r="I159" s="14"/>
      <c r="K159" s="27"/>
      <c r="L159" s="27"/>
      <c r="M159" s="22"/>
      <c r="N159" s="22"/>
      <c r="O159" s="22"/>
    </row>
    <row r="160" spans="4:15" ht="25.5" customHeight="1" x14ac:dyDescent="0.25">
      <c r="D160" s="29"/>
      <c r="E160" s="22"/>
      <c r="I160" s="14"/>
      <c r="K160" s="27"/>
      <c r="L160" s="27"/>
      <c r="M160" s="22"/>
      <c r="N160" s="22"/>
      <c r="O160" s="22"/>
    </row>
    <row r="161" spans="4:15" ht="25.5" customHeight="1" x14ac:dyDescent="0.25">
      <c r="D161" s="29"/>
      <c r="E161" s="22"/>
      <c r="I161" s="14"/>
      <c r="K161" s="27"/>
      <c r="L161" s="27"/>
      <c r="M161" s="22"/>
      <c r="N161" s="22"/>
      <c r="O161" s="22"/>
    </row>
    <row r="162" spans="4:15" ht="25.5" customHeight="1" x14ac:dyDescent="0.25">
      <c r="D162" s="29"/>
      <c r="E162" s="22"/>
      <c r="I162" s="14"/>
      <c r="K162" s="27"/>
      <c r="L162" s="27"/>
      <c r="M162" s="22"/>
      <c r="N162" s="22"/>
      <c r="O162" s="22"/>
    </row>
    <row r="163" spans="4:15" ht="25.5" customHeight="1" x14ac:dyDescent="0.25">
      <c r="D163" s="29"/>
      <c r="E163" s="22"/>
      <c r="I163" s="14"/>
      <c r="K163" s="27"/>
      <c r="L163" s="27"/>
      <c r="M163" s="22"/>
      <c r="N163" s="22"/>
      <c r="O163" s="22"/>
    </row>
    <row r="164" spans="4:15" ht="25.5" customHeight="1" x14ac:dyDescent="0.25">
      <c r="D164" s="29"/>
      <c r="E164" s="22"/>
      <c r="I164" s="14"/>
      <c r="K164" s="27"/>
      <c r="L164" s="27"/>
      <c r="M164" s="22"/>
      <c r="N164" s="22"/>
      <c r="O164" s="22"/>
    </row>
    <row r="165" spans="4:15" ht="25.5" customHeight="1" x14ac:dyDescent="0.25">
      <c r="D165" s="29"/>
      <c r="E165" s="22"/>
      <c r="I165" s="14"/>
      <c r="K165" s="27"/>
      <c r="L165" s="27"/>
      <c r="M165" s="22"/>
      <c r="N165" s="22"/>
      <c r="O165" s="22"/>
    </row>
    <row r="166" spans="4:15" ht="25.5" customHeight="1" x14ac:dyDescent="0.25">
      <c r="D166" s="29"/>
      <c r="E166" s="22"/>
      <c r="I166" s="14"/>
      <c r="K166" s="27"/>
      <c r="L166" s="27"/>
      <c r="M166" s="22"/>
      <c r="N166" s="22"/>
      <c r="O166" s="22"/>
    </row>
    <row r="167" spans="4:15" ht="25.5" customHeight="1" x14ac:dyDescent="0.25">
      <c r="D167" s="29"/>
      <c r="E167" s="22"/>
      <c r="I167" s="14"/>
      <c r="K167" s="27"/>
      <c r="L167" s="27"/>
      <c r="M167" s="22"/>
      <c r="N167" s="22"/>
      <c r="O167" s="22"/>
    </row>
    <row r="168" spans="4:15" ht="25.5" customHeight="1" x14ac:dyDescent="0.25">
      <c r="D168" s="29"/>
      <c r="E168" s="22"/>
      <c r="I168" s="14"/>
      <c r="K168" s="27"/>
      <c r="L168" s="27"/>
      <c r="M168" s="22"/>
      <c r="N168" s="22"/>
      <c r="O168" s="22"/>
    </row>
    <row r="169" spans="4:15" ht="25.5" customHeight="1" x14ac:dyDescent="0.25">
      <c r="D169" s="29"/>
      <c r="E169" s="22"/>
      <c r="I169" s="14"/>
      <c r="K169" s="27"/>
      <c r="L169" s="27"/>
      <c r="M169" s="22"/>
      <c r="N169" s="22"/>
      <c r="O169" s="22"/>
    </row>
    <row r="170" spans="4:15" ht="25.5" customHeight="1" x14ac:dyDescent="0.25">
      <c r="D170" s="29"/>
      <c r="E170" s="22"/>
      <c r="I170" s="14"/>
      <c r="K170" s="27"/>
      <c r="L170" s="27"/>
      <c r="M170" s="22"/>
      <c r="N170" s="22"/>
      <c r="O170" s="22"/>
    </row>
    <row r="171" spans="4:15" ht="25.5" customHeight="1" x14ac:dyDescent="0.25">
      <c r="D171" s="29"/>
      <c r="E171" s="22"/>
      <c r="I171" s="14"/>
      <c r="K171" s="27"/>
      <c r="L171" s="27"/>
      <c r="M171" s="22"/>
      <c r="N171" s="22"/>
      <c r="O171" s="22"/>
    </row>
    <row r="172" spans="4:15" ht="25.5" customHeight="1" x14ac:dyDescent="0.25">
      <c r="D172" s="29"/>
      <c r="E172" s="22"/>
      <c r="I172" s="14"/>
      <c r="K172" s="27"/>
      <c r="L172" s="27"/>
      <c r="M172" s="22"/>
      <c r="N172" s="22"/>
      <c r="O172" s="22"/>
    </row>
    <row r="173" spans="4:15" ht="25.5" customHeight="1" x14ac:dyDescent="0.25">
      <c r="D173" s="29"/>
      <c r="E173" s="22"/>
      <c r="I173" s="14"/>
      <c r="K173" s="27"/>
      <c r="L173" s="27"/>
      <c r="M173" s="22"/>
      <c r="N173" s="22"/>
      <c r="O173" s="22"/>
    </row>
    <row r="174" spans="4:15" ht="25.5" customHeight="1" x14ac:dyDescent="0.25">
      <c r="D174" s="29"/>
      <c r="E174" s="22"/>
      <c r="I174" s="14"/>
      <c r="K174" s="27"/>
      <c r="L174" s="27"/>
      <c r="M174" s="22"/>
      <c r="N174" s="22"/>
      <c r="O174" s="22"/>
    </row>
    <row r="175" spans="4:15" ht="25.5" customHeight="1" x14ac:dyDescent="0.25">
      <c r="D175" s="29"/>
      <c r="E175" s="22"/>
      <c r="I175" s="14"/>
      <c r="K175" s="27"/>
      <c r="L175" s="27"/>
      <c r="M175" s="22"/>
      <c r="N175" s="22"/>
      <c r="O175" s="22"/>
    </row>
    <row r="176" spans="4:15" ht="25.5" customHeight="1" x14ac:dyDescent="0.25">
      <c r="D176" s="29"/>
      <c r="E176" s="22"/>
      <c r="I176" s="14"/>
      <c r="K176" s="27"/>
      <c r="L176" s="27"/>
      <c r="M176" s="22"/>
      <c r="N176" s="22"/>
      <c r="O176" s="22"/>
    </row>
    <row r="177" spans="4:15" ht="25.5" customHeight="1" x14ac:dyDescent="0.25">
      <c r="D177" s="29"/>
      <c r="E177" s="22"/>
      <c r="I177" s="14"/>
      <c r="K177" s="27"/>
      <c r="L177" s="27"/>
      <c r="M177" s="22"/>
      <c r="N177" s="22"/>
      <c r="O177" s="22"/>
    </row>
    <row r="178" spans="4:15" ht="25.5" customHeight="1" x14ac:dyDescent="0.25">
      <c r="D178" s="29"/>
      <c r="E178" s="22"/>
      <c r="I178" s="14"/>
      <c r="K178" s="27"/>
      <c r="L178" s="27"/>
      <c r="M178" s="22"/>
      <c r="N178" s="22"/>
      <c r="O178" s="22"/>
    </row>
    <row r="179" spans="4:15" ht="25.5" customHeight="1" x14ac:dyDescent="0.25">
      <c r="D179" s="29"/>
      <c r="E179" s="22"/>
      <c r="I179" s="14"/>
      <c r="K179" s="27"/>
      <c r="L179" s="27"/>
      <c r="M179" s="22"/>
      <c r="N179" s="22"/>
      <c r="O179" s="22"/>
    </row>
    <row r="180" spans="4:15" ht="25.5" customHeight="1" x14ac:dyDescent="0.25">
      <c r="D180" s="29"/>
      <c r="E180" s="22"/>
      <c r="I180" s="14"/>
      <c r="K180" s="27"/>
      <c r="L180" s="27"/>
      <c r="M180" s="22"/>
      <c r="N180" s="22"/>
      <c r="O180" s="22"/>
    </row>
    <row r="181" spans="4:15" ht="25.5" customHeight="1" x14ac:dyDescent="0.25">
      <c r="D181" s="29"/>
      <c r="E181" s="22"/>
      <c r="I181" s="14"/>
      <c r="K181" s="27"/>
      <c r="L181" s="27"/>
      <c r="M181" s="22"/>
      <c r="N181" s="22"/>
      <c r="O181" s="22"/>
    </row>
    <row r="182" spans="4:15" ht="25.5" customHeight="1" x14ac:dyDescent="0.25">
      <c r="D182" s="29"/>
      <c r="E182" s="22"/>
      <c r="I182" s="14"/>
      <c r="K182" s="27"/>
      <c r="L182" s="27"/>
      <c r="M182" s="22"/>
      <c r="N182" s="22"/>
      <c r="O182" s="22"/>
    </row>
    <row r="183" spans="4:15" ht="25.5" customHeight="1" x14ac:dyDescent="0.25">
      <c r="D183" s="29"/>
      <c r="E183" s="22"/>
      <c r="I183" s="14"/>
      <c r="K183" s="27"/>
      <c r="L183" s="27"/>
      <c r="M183" s="22"/>
      <c r="N183" s="22"/>
      <c r="O183" s="22"/>
    </row>
    <row r="184" spans="4:15" ht="25.5" customHeight="1" x14ac:dyDescent="0.25">
      <c r="D184" s="29"/>
      <c r="E184" s="22"/>
      <c r="I184" s="14"/>
      <c r="K184" s="27"/>
      <c r="L184" s="27"/>
      <c r="M184" s="22"/>
      <c r="N184" s="22"/>
      <c r="O184" s="22"/>
    </row>
    <row r="185" spans="4:15" ht="25.5" customHeight="1" x14ac:dyDescent="0.25">
      <c r="D185" s="29"/>
      <c r="E185" s="22"/>
      <c r="I185" s="14"/>
      <c r="K185" s="27"/>
      <c r="L185" s="27"/>
      <c r="M185" s="22"/>
      <c r="N185" s="22"/>
      <c r="O185" s="22"/>
    </row>
    <row r="186" spans="4:15" ht="25.5" customHeight="1" x14ac:dyDescent="0.25">
      <c r="D186" s="29"/>
      <c r="E186" s="22"/>
      <c r="I186" s="14"/>
      <c r="K186" s="27"/>
      <c r="L186" s="27"/>
      <c r="M186" s="22"/>
      <c r="N186" s="22"/>
      <c r="O186" s="22"/>
    </row>
    <row r="187" spans="4:15" ht="25.5" customHeight="1" x14ac:dyDescent="0.25">
      <c r="D187" s="29"/>
      <c r="E187" s="22"/>
      <c r="I187" s="14"/>
      <c r="K187" s="27"/>
      <c r="L187" s="27"/>
      <c r="M187" s="22"/>
      <c r="N187" s="22"/>
      <c r="O187" s="22"/>
    </row>
    <row r="188" spans="4:15" ht="25.5" customHeight="1" x14ac:dyDescent="0.25">
      <c r="D188" s="29"/>
      <c r="E188" s="22"/>
      <c r="I188" s="14"/>
      <c r="K188" s="27"/>
      <c r="L188" s="27"/>
      <c r="M188" s="22"/>
      <c r="N188" s="22"/>
      <c r="O188" s="22"/>
    </row>
    <row r="189" spans="4:15" ht="25.5" customHeight="1" x14ac:dyDescent="0.25">
      <c r="D189" s="29"/>
      <c r="E189" s="22"/>
      <c r="I189" s="14"/>
      <c r="K189" s="27"/>
      <c r="L189" s="27"/>
      <c r="M189" s="22"/>
      <c r="N189" s="22"/>
      <c r="O189" s="22"/>
    </row>
    <row r="190" spans="4:15" ht="25.5" customHeight="1" x14ac:dyDescent="0.25">
      <c r="D190" s="29"/>
      <c r="E190" s="22"/>
      <c r="I190" s="14"/>
      <c r="K190" s="27"/>
      <c r="L190" s="27"/>
      <c r="M190" s="22"/>
      <c r="N190" s="22"/>
      <c r="O190" s="22"/>
    </row>
    <row r="191" spans="4:15" ht="25.5" customHeight="1" x14ac:dyDescent="0.25">
      <c r="D191" s="29"/>
      <c r="E191" s="22"/>
      <c r="I191" s="14"/>
      <c r="K191" s="27"/>
      <c r="L191" s="27"/>
      <c r="M191" s="22"/>
      <c r="N191" s="22"/>
      <c r="O191" s="22"/>
    </row>
    <row r="192" spans="4:15" ht="25.5" customHeight="1" x14ac:dyDescent="0.25">
      <c r="D192" s="29"/>
      <c r="E192" s="22"/>
      <c r="I192" s="14"/>
      <c r="K192" s="27"/>
      <c r="L192" s="27"/>
      <c r="M192" s="22"/>
      <c r="N192" s="22"/>
      <c r="O192" s="22"/>
    </row>
    <row r="193" spans="4:15" ht="25.5" customHeight="1" x14ac:dyDescent="0.25">
      <c r="D193" s="29"/>
      <c r="E193" s="22"/>
      <c r="I193" s="14"/>
      <c r="K193" s="27"/>
      <c r="L193" s="27"/>
      <c r="M193" s="22"/>
      <c r="N193" s="22"/>
      <c r="O193" s="22"/>
    </row>
    <row r="194" spans="4:15" ht="25.5" customHeight="1" x14ac:dyDescent="0.25">
      <c r="D194" s="29"/>
      <c r="E194" s="22"/>
      <c r="I194" s="14"/>
      <c r="K194" s="27"/>
      <c r="L194" s="27"/>
      <c r="M194" s="22"/>
      <c r="N194" s="22"/>
      <c r="O194" s="22"/>
    </row>
    <row r="195" spans="4:15" ht="25.5" customHeight="1" x14ac:dyDescent="0.25">
      <c r="D195" s="29"/>
      <c r="E195" s="22"/>
      <c r="I195" s="14"/>
      <c r="K195" s="27"/>
      <c r="L195" s="27"/>
      <c r="M195" s="22"/>
      <c r="N195" s="22"/>
      <c r="O195" s="22"/>
    </row>
    <row r="196" spans="4:15" ht="25.5" customHeight="1" x14ac:dyDescent="0.25">
      <c r="D196" s="29"/>
      <c r="E196" s="22"/>
      <c r="I196" s="14"/>
      <c r="K196" s="27"/>
      <c r="L196" s="27"/>
      <c r="M196" s="22"/>
      <c r="N196" s="22"/>
      <c r="O196" s="22"/>
    </row>
    <row r="197" spans="4:15" ht="25.5" customHeight="1" x14ac:dyDescent="0.25">
      <c r="D197" s="29"/>
      <c r="E197" s="22"/>
      <c r="I197" s="14"/>
      <c r="K197" s="27"/>
      <c r="L197" s="27"/>
      <c r="M197" s="22"/>
      <c r="N197" s="22"/>
      <c r="O197" s="22"/>
    </row>
    <row r="198" spans="4:15" ht="25.5" customHeight="1" x14ac:dyDescent="0.25">
      <c r="D198" s="29"/>
      <c r="E198" s="22"/>
      <c r="I198" s="14"/>
      <c r="K198" s="27"/>
      <c r="L198" s="27"/>
      <c r="M198" s="22"/>
      <c r="N198" s="22"/>
      <c r="O198" s="22"/>
    </row>
    <row r="199" spans="4:15" ht="25.5" customHeight="1" x14ac:dyDescent="0.25">
      <c r="D199" s="29"/>
      <c r="E199" s="22"/>
      <c r="I199" s="14"/>
      <c r="K199" s="27"/>
      <c r="L199" s="27"/>
      <c r="M199" s="22"/>
      <c r="N199" s="22"/>
      <c r="O199" s="22"/>
    </row>
    <row r="200" spans="4:15" ht="25.5" customHeight="1" x14ac:dyDescent="0.25">
      <c r="D200" s="29"/>
      <c r="E200" s="22"/>
      <c r="I200" s="14"/>
      <c r="K200" s="27"/>
      <c r="L200" s="27"/>
      <c r="M200" s="22"/>
      <c r="N200" s="22"/>
      <c r="O200" s="22"/>
    </row>
    <row r="201" spans="4:15" ht="25.5" customHeight="1" x14ac:dyDescent="0.25">
      <c r="D201" s="29"/>
      <c r="E201" s="22"/>
      <c r="I201" s="14"/>
      <c r="K201" s="27"/>
      <c r="L201" s="27"/>
      <c r="M201" s="22"/>
      <c r="N201" s="22"/>
      <c r="O201" s="22"/>
    </row>
    <row r="202" spans="4:15" ht="25.5" customHeight="1" x14ac:dyDescent="0.25">
      <c r="D202" s="29"/>
      <c r="E202" s="22"/>
      <c r="I202" s="14"/>
      <c r="K202" s="27"/>
      <c r="L202" s="27"/>
      <c r="M202" s="22"/>
      <c r="N202" s="22"/>
      <c r="O202" s="22"/>
    </row>
    <row r="203" spans="4:15" ht="25.5" customHeight="1" x14ac:dyDescent="0.25">
      <c r="D203" s="29"/>
      <c r="E203" s="22"/>
      <c r="I203" s="14"/>
      <c r="K203" s="27"/>
      <c r="L203" s="27"/>
      <c r="M203" s="22"/>
      <c r="N203" s="22"/>
      <c r="O203" s="22"/>
    </row>
    <row r="204" spans="4:15" ht="25.5" customHeight="1" x14ac:dyDescent="0.25">
      <c r="D204" s="29"/>
      <c r="E204" s="22"/>
      <c r="I204" s="14"/>
      <c r="K204" s="27"/>
      <c r="L204" s="27"/>
      <c r="M204" s="22"/>
      <c r="N204" s="22"/>
      <c r="O204" s="22"/>
    </row>
    <row r="205" spans="4:15" ht="25.5" customHeight="1" x14ac:dyDescent="0.25">
      <c r="D205" s="29"/>
      <c r="E205" s="22"/>
      <c r="I205" s="14"/>
      <c r="K205" s="27"/>
      <c r="L205" s="27"/>
      <c r="M205" s="22"/>
      <c r="N205" s="22"/>
      <c r="O205" s="22"/>
    </row>
    <row r="206" spans="4:15" ht="25.5" customHeight="1" x14ac:dyDescent="0.25">
      <c r="D206" s="29"/>
      <c r="E206" s="22"/>
      <c r="I206" s="14"/>
      <c r="K206" s="27"/>
      <c r="L206" s="27"/>
      <c r="M206" s="22"/>
      <c r="N206" s="22"/>
      <c r="O206" s="22"/>
    </row>
    <row r="207" spans="4:15" ht="25.5" customHeight="1" x14ac:dyDescent="0.25">
      <c r="D207" s="29"/>
      <c r="E207" s="22"/>
      <c r="I207" s="14"/>
      <c r="K207" s="27"/>
      <c r="L207" s="27"/>
      <c r="M207" s="22"/>
      <c r="N207" s="22"/>
      <c r="O207" s="22"/>
    </row>
    <row r="208" spans="4:15" ht="25.5" customHeight="1" x14ac:dyDescent="0.25">
      <c r="D208" s="29"/>
      <c r="E208" s="22"/>
      <c r="I208" s="14"/>
      <c r="K208" s="27"/>
      <c r="L208" s="27"/>
      <c r="M208" s="22"/>
      <c r="N208" s="22"/>
      <c r="O208" s="22"/>
    </row>
    <row r="209" spans="4:15" ht="25.5" customHeight="1" x14ac:dyDescent="0.25">
      <c r="D209" s="29"/>
      <c r="E209" s="22"/>
      <c r="I209" s="14"/>
      <c r="K209" s="27"/>
      <c r="L209" s="27"/>
      <c r="M209" s="22"/>
      <c r="N209" s="22"/>
      <c r="O209" s="22"/>
    </row>
    <row r="210" spans="4:15" ht="25.5" customHeight="1" x14ac:dyDescent="0.25">
      <c r="D210" s="29"/>
      <c r="E210" s="22"/>
      <c r="I210" s="14"/>
      <c r="K210" s="27"/>
      <c r="L210" s="27"/>
      <c r="M210" s="22"/>
      <c r="N210" s="22"/>
      <c r="O210" s="22"/>
    </row>
    <row r="211" spans="4:15" ht="25.5" customHeight="1" x14ac:dyDescent="0.25">
      <c r="D211" s="29"/>
      <c r="E211" s="22"/>
      <c r="I211" s="14"/>
      <c r="K211" s="27"/>
      <c r="L211" s="27"/>
      <c r="M211" s="22"/>
      <c r="N211" s="22"/>
      <c r="O211" s="22"/>
    </row>
    <row r="212" spans="4:15" ht="25.5" customHeight="1" x14ac:dyDescent="0.25">
      <c r="D212" s="29"/>
      <c r="E212" s="22"/>
      <c r="I212" s="14"/>
      <c r="K212" s="27"/>
      <c r="L212" s="27"/>
      <c r="M212" s="22"/>
      <c r="N212" s="22"/>
      <c r="O212" s="22"/>
    </row>
    <row r="213" spans="4:15" ht="25.5" customHeight="1" x14ac:dyDescent="0.25">
      <c r="D213" s="29"/>
      <c r="E213" s="22"/>
      <c r="I213" s="14"/>
      <c r="K213" s="27"/>
      <c r="L213" s="27"/>
      <c r="M213" s="22"/>
      <c r="N213" s="22"/>
      <c r="O213" s="22"/>
    </row>
    <row r="214" spans="4:15" ht="25.5" customHeight="1" x14ac:dyDescent="0.25">
      <c r="D214" s="29"/>
      <c r="E214" s="22"/>
      <c r="I214" s="14"/>
      <c r="K214" s="27"/>
      <c r="L214" s="27"/>
      <c r="M214" s="22"/>
      <c r="N214" s="22"/>
      <c r="O214" s="22"/>
    </row>
    <row r="215" spans="4:15" ht="25.5" customHeight="1" x14ac:dyDescent="0.25">
      <c r="D215" s="29"/>
      <c r="E215" s="22"/>
      <c r="I215" s="14"/>
      <c r="K215" s="27"/>
      <c r="L215" s="27"/>
      <c r="M215" s="22"/>
      <c r="N215" s="22"/>
      <c r="O215" s="22"/>
    </row>
    <row r="216" spans="4:15" ht="25.5" customHeight="1" x14ac:dyDescent="0.25">
      <c r="D216" s="29"/>
      <c r="E216" s="22"/>
      <c r="I216" s="14"/>
      <c r="K216" s="27"/>
      <c r="L216" s="27"/>
      <c r="M216" s="22"/>
      <c r="N216" s="22"/>
      <c r="O216" s="22"/>
    </row>
    <row r="217" spans="4:15" ht="25.5" customHeight="1" x14ac:dyDescent="0.25">
      <c r="D217" s="29"/>
      <c r="E217" s="22"/>
      <c r="I217" s="14"/>
      <c r="K217" s="27"/>
      <c r="L217" s="27"/>
      <c r="M217" s="22"/>
      <c r="N217" s="22"/>
      <c r="O217" s="22"/>
    </row>
    <row r="218" spans="4:15" ht="25.5" customHeight="1" x14ac:dyDescent="0.25">
      <c r="D218" s="29"/>
      <c r="E218" s="22"/>
      <c r="I218" s="14"/>
      <c r="K218" s="27"/>
      <c r="L218" s="27"/>
      <c r="M218" s="22"/>
      <c r="N218" s="22"/>
      <c r="O218" s="22"/>
    </row>
    <row r="219" spans="4:15" ht="25.5" customHeight="1" x14ac:dyDescent="0.25">
      <c r="D219" s="29"/>
      <c r="E219" s="22"/>
      <c r="I219" s="14"/>
      <c r="K219" s="27"/>
      <c r="L219" s="27"/>
      <c r="M219" s="22"/>
      <c r="N219" s="22"/>
      <c r="O219" s="22"/>
    </row>
    <row r="220" spans="4:15" ht="25.5" customHeight="1" x14ac:dyDescent="0.25">
      <c r="D220" s="29"/>
      <c r="E220" s="22"/>
      <c r="I220" s="14"/>
      <c r="K220" s="27"/>
      <c r="L220" s="27"/>
      <c r="M220" s="22"/>
      <c r="N220" s="22"/>
      <c r="O220" s="22"/>
    </row>
    <row r="221" spans="4:15" ht="25.5" customHeight="1" x14ac:dyDescent="0.25">
      <c r="D221" s="29"/>
      <c r="E221" s="22"/>
      <c r="I221" s="14"/>
      <c r="K221" s="27"/>
      <c r="L221" s="27"/>
      <c r="M221" s="22"/>
      <c r="N221" s="22"/>
      <c r="O221" s="22"/>
    </row>
    <row r="222" spans="4:15" ht="25.5" customHeight="1" x14ac:dyDescent="0.25">
      <c r="D222" s="29"/>
      <c r="E222" s="22"/>
      <c r="I222" s="14"/>
      <c r="K222" s="27"/>
      <c r="L222" s="27"/>
      <c r="M222" s="22"/>
      <c r="N222" s="22"/>
      <c r="O222" s="22"/>
    </row>
    <row r="223" spans="4:15" ht="25.5" customHeight="1" x14ac:dyDescent="0.25">
      <c r="D223" s="29"/>
      <c r="E223" s="22"/>
      <c r="I223" s="14"/>
      <c r="K223" s="27"/>
      <c r="L223" s="27"/>
      <c r="M223" s="22"/>
      <c r="N223" s="22"/>
      <c r="O223" s="22"/>
    </row>
    <row r="224" spans="4:15" ht="25.5" customHeight="1" x14ac:dyDescent="0.25">
      <c r="D224" s="29"/>
      <c r="E224" s="22"/>
      <c r="I224" s="14"/>
      <c r="K224" s="27"/>
      <c r="L224" s="27"/>
      <c r="M224" s="22"/>
      <c r="N224" s="22"/>
      <c r="O224" s="22"/>
    </row>
    <row r="225" spans="4:15" ht="25.5" customHeight="1" x14ac:dyDescent="0.25">
      <c r="D225" s="29"/>
      <c r="E225" s="22"/>
      <c r="I225" s="14"/>
      <c r="K225" s="27"/>
      <c r="L225" s="27"/>
      <c r="M225" s="22"/>
      <c r="N225" s="22"/>
      <c r="O225" s="22"/>
    </row>
    <row r="226" spans="4:15" ht="25.5" customHeight="1" x14ac:dyDescent="0.25">
      <c r="D226" s="29"/>
      <c r="E226" s="22"/>
      <c r="I226" s="14"/>
      <c r="K226" s="27"/>
      <c r="L226" s="27"/>
      <c r="M226" s="22"/>
      <c r="N226" s="22"/>
      <c r="O226" s="22"/>
    </row>
    <row r="227" spans="4:15" ht="25.5" customHeight="1" x14ac:dyDescent="0.25">
      <c r="D227" s="29"/>
      <c r="E227" s="22"/>
      <c r="I227" s="14"/>
      <c r="K227" s="27"/>
      <c r="L227" s="27"/>
      <c r="M227" s="22"/>
      <c r="N227" s="22"/>
      <c r="O227" s="22"/>
    </row>
    <row r="228" spans="4:15" ht="25.5" customHeight="1" x14ac:dyDescent="0.25">
      <c r="D228" s="29"/>
      <c r="E228" s="22"/>
      <c r="I228" s="14"/>
      <c r="K228" s="27"/>
      <c r="L228" s="27"/>
      <c r="M228" s="22"/>
      <c r="N228" s="22"/>
      <c r="O228" s="22"/>
    </row>
    <row r="229" spans="4:15" ht="25.5" customHeight="1" x14ac:dyDescent="0.25">
      <c r="D229" s="29"/>
      <c r="E229" s="22"/>
      <c r="I229" s="14"/>
      <c r="K229" s="27"/>
      <c r="L229" s="27"/>
      <c r="M229" s="22"/>
      <c r="N229" s="22"/>
      <c r="O229" s="22"/>
    </row>
    <row r="230" spans="4:15" ht="25.5" customHeight="1" x14ac:dyDescent="0.25">
      <c r="D230" s="29"/>
      <c r="E230" s="22"/>
      <c r="I230" s="14"/>
      <c r="K230" s="27"/>
      <c r="L230" s="27"/>
      <c r="M230" s="22"/>
      <c r="N230" s="22"/>
      <c r="O230" s="22"/>
    </row>
    <row r="231" spans="4:15" ht="25.5" customHeight="1" x14ac:dyDescent="0.25">
      <c r="D231" s="29"/>
      <c r="E231" s="22"/>
      <c r="I231" s="14"/>
      <c r="K231" s="27"/>
      <c r="L231" s="27"/>
      <c r="M231" s="22"/>
      <c r="N231" s="22"/>
      <c r="O231" s="22"/>
    </row>
    <row r="232" spans="4:15" ht="25.5" customHeight="1" x14ac:dyDescent="0.25">
      <c r="D232" s="29"/>
      <c r="E232" s="22"/>
      <c r="I232" s="14"/>
      <c r="K232" s="27"/>
      <c r="L232" s="27"/>
      <c r="M232" s="22"/>
      <c r="N232" s="22"/>
      <c r="O232" s="22"/>
    </row>
    <row r="233" spans="4:15" ht="25.5" customHeight="1" x14ac:dyDescent="0.25">
      <c r="D233" s="29"/>
      <c r="E233" s="22"/>
      <c r="I233" s="14"/>
      <c r="K233" s="27"/>
      <c r="L233" s="27"/>
      <c r="M233" s="22"/>
      <c r="N233" s="22"/>
      <c r="O233" s="22"/>
    </row>
    <row r="234" spans="4:15" ht="25.5" customHeight="1" x14ac:dyDescent="0.25">
      <c r="D234" s="29"/>
      <c r="E234" s="22"/>
      <c r="I234" s="14"/>
      <c r="K234" s="27"/>
      <c r="L234" s="27"/>
      <c r="M234" s="22"/>
      <c r="N234" s="22"/>
      <c r="O234" s="22"/>
    </row>
    <row r="235" spans="4:15" ht="25.5" customHeight="1" x14ac:dyDescent="0.25">
      <c r="D235" s="29"/>
      <c r="E235" s="22"/>
      <c r="I235" s="14"/>
      <c r="K235" s="27"/>
      <c r="L235" s="27"/>
      <c r="M235" s="22"/>
      <c r="N235" s="22"/>
      <c r="O235" s="22"/>
    </row>
    <row r="236" spans="4:15" ht="25.5" customHeight="1" x14ac:dyDescent="0.25">
      <c r="D236" s="29"/>
      <c r="E236" s="22"/>
      <c r="I236" s="14"/>
      <c r="K236" s="27"/>
      <c r="L236" s="27"/>
      <c r="M236" s="22"/>
      <c r="N236" s="22"/>
      <c r="O236" s="22"/>
    </row>
    <row r="237" spans="4:15" ht="25.5" customHeight="1" x14ac:dyDescent="0.25">
      <c r="D237" s="29"/>
      <c r="E237" s="22"/>
      <c r="I237" s="14"/>
      <c r="K237" s="27"/>
      <c r="L237" s="27"/>
      <c r="M237" s="22"/>
      <c r="N237" s="22"/>
      <c r="O237" s="22"/>
    </row>
    <row r="238" spans="4:15" ht="25.5" customHeight="1" x14ac:dyDescent="0.25">
      <c r="D238" s="29"/>
      <c r="E238" s="22"/>
      <c r="I238" s="14"/>
      <c r="K238" s="27"/>
      <c r="L238" s="27"/>
      <c r="M238" s="22"/>
      <c r="N238" s="22"/>
      <c r="O238" s="22"/>
    </row>
    <row r="239" spans="4:15" ht="25.5" customHeight="1" x14ac:dyDescent="0.25">
      <c r="D239" s="29"/>
      <c r="E239" s="22"/>
      <c r="I239" s="14"/>
      <c r="K239" s="27"/>
      <c r="L239" s="27"/>
      <c r="M239" s="22"/>
      <c r="N239" s="22"/>
      <c r="O239" s="22"/>
    </row>
    <row r="240" spans="4:15" ht="25.5" customHeight="1" x14ac:dyDescent="0.25">
      <c r="D240" s="29"/>
      <c r="E240" s="22"/>
      <c r="I240" s="14"/>
      <c r="K240" s="27"/>
      <c r="L240" s="27"/>
      <c r="M240" s="22"/>
      <c r="N240" s="22"/>
      <c r="O240" s="22"/>
    </row>
    <row r="241" spans="4:15" ht="25.5" customHeight="1" x14ac:dyDescent="0.25">
      <c r="D241" s="29"/>
      <c r="E241" s="22"/>
      <c r="I241" s="14"/>
      <c r="K241" s="27"/>
      <c r="L241" s="27"/>
      <c r="M241" s="22"/>
      <c r="N241" s="22"/>
      <c r="O241" s="22"/>
    </row>
    <row r="242" spans="4:15" ht="25.5" customHeight="1" x14ac:dyDescent="0.25">
      <c r="D242" s="29"/>
      <c r="E242" s="22"/>
      <c r="I242" s="14"/>
      <c r="K242" s="27"/>
      <c r="L242" s="27"/>
      <c r="M242" s="22"/>
      <c r="N242" s="22"/>
      <c r="O242" s="22"/>
    </row>
    <row r="243" spans="4:15" ht="25.5" customHeight="1" x14ac:dyDescent="0.25">
      <c r="D243" s="29"/>
      <c r="E243" s="22"/>
      <c r="I243" s="14"/>
      <c r="K243" s="27"/>
      <c r="L243" s="27"/>
      <c r="M243" s="22"/>
      <c r="N243" s="22"/>
      <c r="O243" s="22"/>
    </row>
    <row r="244" spans="4:15" ht="25.5" customHeight="1" x14ac:dyDescent="0.25">
      <c r="D244" s="29"/>
      <c r="E244" s="22"/>
      <c r="I244" s="14"/>
      <c r="K244" s="27"/>
      <c r="L244" s="27"/>
      <c r="M244" s="22"/>
      <c r="N244" s="22"/>
      <c r="O244" s="22"/>
    </row>
    <row r="245" spans="4:15" ht="25.5" customHeight="1" x14ac:dyDescent="0.25">
      <c r="D245" s="29"/>
      <c r="E245" s="22"/>
      <c r="I245" s="14"/>
      <c r="K245" s="27"/>
      <c r="L245" s="27"/>
      <c r="M245" s="22"/>
      <c r="N245" s="22"/>
      <c r="O245" s="22"/>
    </row>
    <row r="246" spans="4:15" ht="25.5" customHeight="1" x14ac:dyDescent="0.25">
      <c r="D246" s="29"/>
      <c r="E246" s="22"/>
      <c r="I246" s="14"/>
      <c r="K246" s="27"/>
      <c r="L246" s="27"/>
      <c r="M246" s="22"/>
      <c r="N246" s="22"/>
      <c r="O246" s="22"/>
    </row>
    <row r="247" spans="4:15" ht="25.5" customHeight="1" x14ac:dyDescent="0.25">
      <c r="D247" s="29"/>
      <c r="E247" s="22"/>
      <c r="I247" s="14"/>
      <c r="K247" s="27"/>
      <c r="L247" s="27"/>
      <c r="M247" s="22"/>
      <c r="N247" s="22"/>
      <c r="O247" s="22"/>
    </row>
    <row r="248" spans="4:15" ht="25.5" customHeight="1" x14ac:dyDescent="0.25">
      <c r="D248" s="29"/>
      <c r="E248" s="22"/>
      <c r="I248" s="14"/>
      <c r="K248" s="27"/>
      <c r="L248" s="27"/>
      <c r="M248" s="22"/>
      <c r="N248" s="22"/>
      <c r="O248" s="22"/>
    </row>
    <row r="249" spans="4:15" ht="25.5" customHeight="1" x14ac:dyDescent="0.25">
      <c r="D249" s="29"/>
      <c r="E249" s="22"/>
      <c r="I249" s="14"/>
      <c r="K249" s="27"/>
      <c r="L249" s="27"/>
      <c r="M249" s="22"/>
      <c r="N249" s="22"/>
      <c r="O249" s="22"/>
    </row>
    <row r="250" spans="4:15" ht="25.5" customHeight="1" x14ac:dyDescent="0.25">
      <c r="D250" s="29"/>
      <c r="E250" s="22"/>
      <c r="I250" s="14"/>
      <c r="K250" s="27"/>
      <c r="L250" s="27"/>
      <c r="M250" s="22"/>
      <c r="N250" s="22"/>
      <c r="O250" s="22"/>
    </row>
    <row r="251" spans="4:15" ht="25.5" customHeight="1" x14ac:dyDescent="0.25">
      <c r="D251" s="29"/>
      <c r="E251" s="22"/>
      <c r="I251" s="14"/>
      <c r="K251" s="27"/>
      <c r="L251" s="27"/>
      <c r="M251" s="22"/>
      <c r="N251" s="22"/>
      <c r="O251" s="22"/>
    </row>
    <row r="252" spans="4:15" ht="25.5" customHeight="1" x14ac:dyDescent="0.25">
      <c r="D252" s="29"/>
      <c r="E252" s="22"/>
      <c r="I252" s="14"/>
      <c r="K252" s="27"/>
      <c r="L252" s="27"/>
      <c r="M252" s="22"/>
      <c r="N252" s="22"/>
      <c r="O252" s="22"/>
    </row>
    <row r="253" spans="4:15" ht="25.5" customHeight="1" x14ac:dyDescent="0.25">
      <c r="D253" s="29"/>
      <c r="E253" s="22"/>
      <c r="I253" s="14"/>
      <c r="K253" s="27"/>
      <c r="L253" s="27"/>
      <c r="M253" s="22"/>
      <c r="N253" s="22"/>
      <c r="O253" s="22"/>
    </row>
    <row r="254" spans="4:15" ht="25.5" customHeight="1" x14ac:dyDescent="0.25">
      <c r="D254" s="29"/>
      <c r="E254" s="22"/>
      <c r="I254" s="14"/>
      <c r="K254" s="27"/>
      <c r="L254" s="27"/>
      <c r="M254" s="22"/>
      <c r="N254" s="22"/>
      <c r="O254" s="22"/>
    </row>
    <row r="255" spans="4:15" ht="25.5" customHeight="1" x14ac:dyDescent="0.25">
      <c r="D255" s="29"/>
      <c r="E255" s="22"/>
      <c r="I255" s="14"/>
      <c r="K255" s="27"/>
      <c r="L255" s="27"/>
      <c r="M255" s="22"/>
      <c r="N255" s="22"/>
      <c r="O255" s="22"/>
    </row>
    <row r="256" spans="4:15" ht="25.5" customHeight="1" x14ac:dyDescent="0.25">
      <c r="D256" s="29"/>
      <c r="E256" s="22"/>
      <c r="I256" s="14"/>
      <c r="K256" s="27"/>
      <c r="L256" s="27"/>
      <c r="M256" s="22"/>
      <c r="N256" s="22"/>
      <c r="O256" s="22"/>
    </row>
    <row r="257" spans="4:15" ht="25.5" customHeight="1" x14ac:dyDescent="0.25">
      <c r="D257" s="29"/>
      <c r="E257" s="22"/>
      <c r="I257" s="14"/>
      <c r="K257" s="27"/>
      <c r="L257" s="27"/>
      <c r="M257" s="22"/>
      <c r="N257" s="22"/>
      <c r="O257" s="22"/>
    </row>
    <row r="258" spans="4:15" ht="25.5" customHeight="1" x14ac:dyDescent="0.25">
      <c r="D258" s="29"/>
      <c r="E258" s="22"/>
      <c r="I258" s="14"/>
      <c r="K258" s="27"/>
      <c r="L258" s="27"/>
      <c r="M258" s="22"/>
      <c r="N258" s="22"/>
      <c r="O258" s="22"/>
    </row>
    <row r="259" spans="4:15" ht="25.5" customHeight="1" x14ac:dyDescent="0.25">
      <c r="D259" s="29"/>
      <c r="E259" s="22"/>
      <c r="I259" s="14"/>
      <c r="K259" s="27"/>
      <c r="L259" s="27"/>
      <c r="M259" s="22"/>
      <c r="N259" s="22"/>
      <c r="O259" s="22"/>
    </row>
    <row r="260" spans="4:15" ht="25.5" customHeight="1" x14ac:dyDescent="0.25">
      <c r="D260" s="29"/>
      <c r="E260" s="22"/>
      <c r="I260" s="14"/>
      <c r="K260" s="27"/>
      <c r="L260" s="27"/>
      <c r="M260" s="22"/>
      <c r="N260" s="22"/>
      <c r="O260" s="22"/>
    </row>
    <row r="261" spans="4:15" ht="25.5" customHeight="1" x14ac:dyDescent="0.25">
      <c r="D261" s="29"/>
      <c r="E261" s="22"/>
      <c r="I261" s="14"/>
      <c r="K261" s="27"/>
      <c r="L261" s="27"/>
      <c r="M261" s="22"/>
      <c r="N261" s="22"/>
      <c r="O261" s="22"/>
    </row>
    <row r="262" spans="4:15" ht="25.5" customHeight="1" x14ac:dyDescent="0.25">
      <c r="D262" s="29"/>
      <c r="E262" s="22"/>
      <c r="I262" s="14"/>
      <c r="K262" s="27"/>
      <c r="L262" s="27"/>
      <c r="M262" s="22"/>
      <c r="N262" s="22"/>
      <c r="O262" s="22"/>
    </row>
    <row r="263" spans="4:15" ht="25.5" customHeight="1" x14ac:dyDescent="0.25">
      <c r="D263" s="29"/>
      <c r="E263" s="22"/>
      <c r="I263" s="14"/>
      <c r="K263" s="27"/>
      <c r="L263" s="27"/>
      <c r="M263" s="22"/>
      <c r="N263" s="22"/>
      <c r="O263" s="22"/>
    </row>
    <row r="264" spans="4:15" ht="25.5" customHeight="1" x14ac:dyDescent="0.25">
      <c r="D264" s="29"/>
      <c r="E264" s="22"/>
      <c r="I264" s="14"/>
      <c r="K264" s="27"/>
      <c r="L264" s="27"/>
      <c r="M264" s="22"/>
      <c r="N264" s="22"/>
      <c r="O264" s="22"/>
    </row>
    <row r="265" spans="4:15" ht="25.5" customHeight="1" x14ac:dyDescent="0.25">
      <c r="D265" s="29"/>
      <c r="E265" s="22"/>
      <c r="I265" s="14"/>
      <c r="K265" s="27"/>
      <c r="L265" s="27"/>
      <c r="M265" s="22"/>
      <c r="N265" s="22"/>
      <c r="O265" s="22"/>
    </row>
    <row r="266" spans="4:15" ht="25.5" customHeight="1" x14ac:dyDescent="0.25">
      <c r="D266" s="29"/>
      <c r="E266" s="22"/>
      <c r="I266" s="14"/>
      <c r="K266" s="27"/>
      <c r="L266" s="27"/>
      <c r="M266" s="22"/>
      <c r="N266" s="22"/>
      <c r="O266" s="22"/>
    </row>
    <row r="267" spans="4:15" ht="25.5" customHeight="1" x14ac:dyDescent="0.25">
      <c r="D267" s="29"/>
      <c r="E267" s="22"/>
      <c r="I267" s="14"/>
      <c r="K267" s="27"/>
      <c r="L267" s="27"/>
      <c r="M267" s="22"/>
      <c r="N267" s="22"/>
      <c r="O267" s="22"/>
    </row>
    <row r="268" spans="4:15" ht="25.5" customHeight="1" x14ac:dyDescent="0.25">
      <c r="D268" s="29"/>
      <c r="E268" s="22"/>
      <c r="I268" s="14"/>
      <c r="K268" s="27"/>
      <c r="L268" s="27"/>
      <c r="M268" s="22"/>
      <c r="N268" s="22"/>
      <c r="O268" s="22"/>
    </row>
    <row r="269" spans="4:15" ht="25.5" customHeight="1" x14ac:dyDescent="0.25">
      <c r="D269" s="29"/>
      <c r="E269" s="22"/>
      <c r="I269" s="14"/>
      <c r="K269" s="27"/>
      <c r="L269" s="27"/>
      <c r="M269" s="22"/>
      <c r="N269" s="22"/>
      <c r="O269" s="22"/>
    </row>
    <row r="270" spans="4:15" ht="25.5" customHeight="1" x14ac:dyDescent="0.25">
      <c r="D270" s="29"/>
      <c r="E270" s="22"/>
      <c r="I270" s="14"/>
      <c r="K270" s="27"/>
      <c r="L270" s="27"/>
      <c r="M270" s="22"/>
      <c r="N270" s="22"/>
      <c r="O270" s="22"/>
    </row>
    <row r="271" spans="4:15" ht="25.5" customHeight="1" x14ac:dyDescent="0.25">
      <c r="D271" s="29"/>
      <c r="E271" s="22"/>
      <c r="I271" s="14"/>
      <c r="K271" s="27"/>
      <c r="L271" s="27"/>
      <c r="M271" s="22"/>
      <c r="N271" s="22"/>
      <c r="O271" s="22"/>
    </row>
    <row r="272" spans="4:15" ht="25.5" customHeight="1" x14ac:dyDescent="0.25">
      <c r="D272" s="29"/>
      <c r="E272" s="22"/>
      <c r="I272" s="14"/>
      <c r="K272" s="27"/>
      <c r="L272" s="27"/>
      <c r="M272" s="22"/>
      <c r="N272" s="22"/>
      <c r="O272" s="22"/>
    </row>
    <row r="273" spans="4:15" ht="25.5" customHeight="1" x14ac:dyDescent="0.25">
      <c r="D273" s="29"/>
      <c r="E273" s="22"/>
      <c r="I273" s="14"/>
      <c r="K273" s="27"/>
      <c r="L273" s="27"/>
      <c r="M273" s="22"/>
      <c r="N273" s="22"/>
      <c r="O273" s="22"/>
    </row>
    <row r="274" spans="4:15" ht="25.5" customHeight="1" x14ac:dyDescent="0.25">
      <c r="D274" s="29"/>
      <c r="E274" s="22"/>
      <c r="I274" s="14"/>
      <c r="K274" s="27"/>
      <c r="L274" s="27"/>
      <c r="M274" s="22"/>
      <c r="N274" s="22"/>
      <c r="O274" s="22"/>
    </row>
    <row r="275" spans="4:15" ht="25.5" customHeight="1" x14ac:dyDescent="0.25">
      <c r="D275" s="29"/>
      <c r="E275" s="22"/>
      <c r="I275" s="14"/>
      <c r="K275" s="27"/>
      <c r="L275" s="27"/>
      <c r="M275" s="22"/>
      <c r="N275" s="22"/>
      <c r="O275" s="22"/>
    </row>
    <row r="276" spans="4:15" ht="25.5" customHeight="1" x14ac:dyDescent="0.25">
      <c r="D276" s="29"/>
      <c r="E276" s="22"/>
      <c r="I276" s="14"/>
      <c r="K276" s="27"/>
      <c r="L276" s="27"/>
      <c r="M276" s="22"/>
      <c r="N276" s="22"/>
      <c r="O276" s="22"/>
    </row>
    <row r="277" spans="4:15" ht="25.5" customHeight="1" x14ac:dyDescent="0.25">
      <c r="D277" s="29"/>
      <c r="E277" s="22"/>
      <c r="I277" s="14"/>
      <c r="K277" s="27"/>
      <c r="L277" s="27"/>
      <c r="M277" s="22"/>
      <c r="N277" s="22"/>
      <c r="O277" s="22"/>
    </row>
    <row r="278" spans="4:15" ht="25.5" customHeight="1" x14ac:dyDescent="0.25">
      <c r="D278" s="29"/>
      <c r="E278" s="22"/>
      <c r="I278" s="14"/>
      <c r="K278" s="27"/>
      <c r="L278" s="27"/>
      <c r="M278" s="22"/>
      <c r="N278" s="22"/>
      <c r="O278" s="22"/>
    </row>
    <row r="279" spans="4:15" ht="25.5" customHeight="1" x14ac:dyDescent="0.25">
      <c r="D279" s="29"/>
      <c r="E279" s="22"/>
      <c r="I279" s="14"/>
      <c r="K279" s="27"/>
      <c r="L279" s="27"/>
      <c r="M279" s="22"/>
      <c r="N279" s="22"/>
      <c r="O279" s="22"/>
    </row>
    <row r="280" spans="4:15" ht="25.5" customHeight="1" x14ac:dyDescent="0.25">
      <c r="D280" s="29"/>
      <c r="E280" s="22"/>
      <c r="I280" s="14"/>
      <c r="K280" s="27"/>
      <c r="L280" s="27"/>
      <c r="M280" s="22"/>
      <c r="N280" s="22"/>
      <c r="O280" s="22"/>
    </row>
    <row r="281" spans="4:15" ht="25.5" customHeight="1" x14ac:dyDescent="0.25">
      <c r="D281" s="29"/>
      <c r="E281" s="22"/>
      <c r="I281" s="14"/>
      <c r="K281" s="27"/>
      <c r="L281" s="27"/>
      <c r="M281" s="22"/>
      <c r="N281" s="22"/>
      <c r="O281" s="22"/>
    </row>
    <row r="282" spans="4:15" ht="25.5" customHeight="1" x14ac:dyDescent="0.25">
      <c r="D282" s="29"/>
      <c r="E282" s="22"/>
      <c r="I282" s="14"/>
      <c r="K282" s="27"/>
      <c r="L282" s="27"/>
      <c r="M282" s="22"/>
      <c r="N282" s="22"/>
      <c r="O282" s="22"/>
    </row>
    <row r="283" spans="4:15" ht="25.5" customHeight="1" x14ac:dyDescent="0.25">
      <c r="D283" s="29"/>
      <c r="E283" s="22"/>
      <c r="I283" s="14"/>
      <c r="K283" s="27"/>
      <c r="L283" s="27"/>
      <c r="M283" s="22"/>
      <c r="N283" s="22"/>
      <c r="O283" s="22"/>
    </row>
    <row r="284" spans="4:15" ht="25.5" customHeight="1" x14ac:dyDescent="0.25">
      <c r="D284" s="29"/>
      <c r="E284" s="22"/>
      <c r="I284" s="14"/>
      <c r="K284" s="27"/>
      <c r="L284" s="27"/>
      <c r="M284" s="22"/>
      <c r="N284" s="22"/>
      <c r="O284" s="22"/>
    </row>
    <row r="285" spans="4:15" ht="25.5" customHeight="1" x14ac:dyDescent="0.25">
      <c r="D285" s="29"/>
      <c r="E285" s="22"/>
      <c r="I285" s="14"/>
      <c r="K285" s="27"/>
      <c r="L285" s="27"/>
      <c r="M285" s="22"/>
      <c r="N285" s="22"/>
      <c r="O285" s="22"/>
    </row>
    <row r="286" spans="4:15" ht="25.5" customHeight="1" x14ac:dyDescent="0.25">
      <c r="D286" s="29"/>
      <c r="E286" s="22"/>
      <c r="I286" s="14"/>
      <c r="K286" s="27"/>
      <c r="L286" s="27"/>
      <c r="M286" s="22"/>
      <c r="N286" s="22"/>
      <c r="O286" s="22"/>
    </row>
    <row r="287" spans="4:15" ht="25.5" customHeight="1" x14ac:dyDescent="0.25">
      <c r="D287" s="29"/>
      <c r="E287" s="22"/>
      <c r="I287" s="14"/>
      <c r="K287" s="27"/>
      <c r="L287" s="27"/>
      <c r="M287" s="22"/>
      <c r="N287" s="22"/>
      <c r="O287" s="22"/>
    </row>
    <row r="288" spans="4:15" ht="25.5" customHeight="1" x14ac:dyDescent="0.25">
      <c r="D288" s="29"/>
      <c r="E288" s="22"/>
      <c r="I288" s="14"/>
      <c r="K288" s="27"/>
      <c r="L288" s="27"/>
      <c r="M288" s="22"/>
      <c r="N288" s="22"/>
      <c r="O288" s="22"/>
    </row>
    <row r="289" spans="4:15" ht="25.5" customHeight="1" x14ac:dyDescent="0.25">
      <c r="D289" s="29"/>
      <c r="E289" s="22"/>
      <c r="I289" s="14"/>
      <c r="K289" s="27"/>
      <c r="L289" s="27"/>
      <c r="M289" s="22"/>
      <c r="N289" s="22"/>
      <c r="O289" s="22"/>
    </row>
    <row r="290" spans="4:15" ht="25.5" customHeight="1" x14ac:dyDescent="0.25">
      <c r="D290" s="29"/>
      <c r="E290" s="22"/>
      <c r="I290" s="14"/>
      <c r="K290" s="27"/>
      <c r="L290" s="27"/>
      <c r="M290" s="22"/>
      <c r="N290" s="22"/>
      <c r="O290" s="22"/>
    </row>
    <row r="291" spans="4:15" ht="25.5" customHeight="1" x14ac:dyDescent="0.25">
      <c r="D291" s="29"/>
      <c r="E291" s="22"/>
      <c r="I291" s="14"/>
      <c r="K291" s="27"/>
      <c r="L291" s="27"/>
      <c r="M291" s="22"/>
      <c r="N291" s="22"/>
      <c r="O291" s="22"/>
    </row>
    <row r="292" spans="4:15" ht="25.5" customHeight="1" x14ac:dyDescent="0.25">
      <c r="D292" s="29"/>
      <c r="E292" s="22"/>
      <c r="I292" s="14"/>
      <c r="K292" s="27"/>
      <c r="L292" s="27"/>
      <c r="M292" s="22"/>
      <c r="N292" s="22"/>
      <c r="O292" s="22"/>
    </row>
    <row r="293" spans="4:15" ht="25.5" customHeight="1" x14ac:dyDescent="0.25">
      <c r="D293" s="29"/>
      <c r="E293" s="22"/>
      <c r="I293" s="14"/>
      <c r="K293" s="27"/>
      <c r="L293" s="27"/>
      <c r="M293" s="22"/>
      <c r="N293" s="22"/>
      <c r="O293" s="22"/>
    </row>
    <row r="294" spans="4:15" ht="25.5" customHeight="1" x14ac:dyDescent="0.25">
      <c r="D294" s="29"/>
      <c r="E294" s="22"/>
      <c r="I294" s="14"/>
      <c r="K294" s="27"/>
      <c r="L294" s="27"/>
      <c r="M294" s="22"/>
      <c r="N294" s="22"/>
      <c r="O294" s="22"/>
    </row>
    <row r="295" spans="4:15" ht="25.5" customHeight="1" x14ac:dyDescent="0.25">
      <c r="D295" s="29"/>
      <c r="E295" s="22"/>
      <c r="I295" s="14"/>
      <c r="K295" s="27"/>
      <c r="L295" s="27"/>
      <c r="M295" s="22"/>
      <c r="N295" s="22"/>
      <c r="O295" s="22"/>
    </row>
    <row r="296" spans="4:15" ht="25.5" customHeight="1" x14ac:dyDescent="0.25">
      <c r="D296" s="29"/>
      <c r="E296" s="22"/>
      <c r="I296" s="14"/>
      <c r="K296" s="27"/>
      <c r="L296" s="27"/>
      <c r="M296" s="22"/>
      <c r="N296" s="22"/>
      <c r="O296" s="22"/>
    </row>
    <row r="297" spans="4:15" ht="25.5" customHeight="1" x14ac:dyDescent="0.25">
      <c r="D297" s="29"/>
      <c r="E297" s="22"/>
      <c r="I297" s="14"/>
      <c r="K297" s="27"/>
      <c r="L297" s="27"/>
      <c r="M297" s="22"/>
      <c r="N297" s="22"/>
      <c r="O297" s="22"/>
    </row>
    <row r="298" spans="4:15" ht="25.5" customHeight="1" x14ac:dyDescent="0.25">
      <c r="D298" s="29"/>
      <c r="E298" s="22"/>
      <c r="I298" s="14"/>
      <c r="K298" s="27"/>
      <c r="L298" s="27"/>
      <c r="M298" s="22"/>
      <c r="N298" s="22"/>
      <c r="O298" s="22"/>
    </row>
    <row r="299" spans="4:15" ht="25.5" customHeight="1" x14ac:dyDescent="0.25">
      <c r="D299" s="29"/>
      <c r="E299" s="22"/>
      <c r="I299" s="14"/>
      <c r="K299" s="27"/>
      <c r="L299" s="27"/>
      <c r="M299" s="22"/>
      <c r="N299" s="22"/>
      <c r="O299" s="22"/>
    </row>
    <row r="300" spans="4:15" ht="25.5" customHeight="1" x14ac:dyDescent="0.25">
      <c r="D300" s="29"/>
      <c r="E300" s="22"/>
      <c r="I300" s="14"/>
      <c r="K300" s="27"/>
      <c r="L300" s="27"/>
      <c r="M300" s="22"/>
      <c r="N300" s="22"/>
      <c r="O300" s="22"/>
    </row>
    <row r="301" spans="4:15" ht="25.5" customHeight="1" x14ac:dyDescent="0.25">
      <c r="D301" s="29"/>
      <c r="E301" s="22"/>
      <c r="I301" s="14"/>
      <c r="K301" s="27"/>
      <c r="L301" s="27"/>
      <c r="M301" s="22"/>
      <c r="N301" s="22"/>
      <c r="O301" s="22"/>
    </row>
    <row r="302" spans="4:15" ht="25.5" customHeight="1" x14ac:dyDescent="0.25">
      <c r="D302" s="29"/>
      <c r="E302" s="22"/>
      <c r="I302" s="14"/>
      <c r="K302" s="27"/>
      <c r="L302" s="27"/>
      <c r="M302" s="22"/>
      <c r="N302" s="22"/>
      <c r="O302" s="22"/>
    </row>
    <row r="303" spans="4:15" ht="25.5" customHeight="1" x14ac:dyDescent="0.25">
      <c r="D303" s="29"/>
      <c r="E303" s="22"/>
      <c r="I303" s="14"/>
      <c r="K303" s="27"/>
      <c r="L303" s="27"/>
      <c r="M303" s="22"/>
      <c r="N303" s="22"/>
      <c r="O303" s="22"/>
    </row>
    <row r="304" spans="4:15" ht="25.5" customHeight="1" x14ac:dyDescent="0.25">
      <c r="D304" s="29"/>
      <c r="E304" s="22"/>
      <c r="I304" s="14"/>
      <c r="K304" s="27"/>
      <c r="L304" s="27"/>
      <c r="M304" s="22"/>
      <c r="N304" s="22"/>
      <c r="O304" s="22"/>
    </row>
    <row r="305" spans="4:15" ht="25.5" customHeight="1" x14ac:dyDescent="0.25">
      <c r="D305" s="29"/>
      <c r="E305" s="22"/>
      <c r="I305" s="14"/>
      <c r="K305" s="27"/>
      <c r="L305" s="27"/>
      <c r="M305" s="22"/>
      <c r="N305" s="22"/>
      <c r="O305" s="22"/>
    </row>
    <row r="306" spans="4:15" ht="25.5" customHeight="1" x14ac:dyDescent="0.25">
      <c r="D306" s="29"/>
      <c r="E306" s="22"/>
      <c r="I306" s="14"/>
      <c r="K306" s="27"/>
      <c r="L306" s="27"/>
      <c r="M306" s="22"/>
      <c r="N306" s="22"/>
      <c r="O306" s="22"/>
    </row>
    <row r="307" spans="4:15" ht="25.5" customHeight="1" x14ac:dyDescent="0.25">
      <c r="D307" s="29"/>
      <c r="E307" s="22"/>
      <c r="I307" s="14"/>
      <c r="K307" s="27"/>
      <c r="L307" s="27"/>
      <c r="M307" s="22"/>
      <c r="N307" s="22"/>
      <c r="O307" s="22"/>
    </row>
    <row r="308" spans="4:15" ht="25.5" customHeight="1" x14ac:dyDescent="0.25">
      <c r="D308" s="29"/>
      <c r="E308" s="22"/>
      <c r="I308" s="14"/>
      <c r="K308" s="27"/>
      <c r="L308" s="27"/>
      <c r="M308" s="22"/>
      <c r="N308" s="22"/>
      <c r="O308" s="22"/>
    </row>
    <row r="309" spans="4:15" ht="25.5" customHeight="1" x14ac:dyDescent="0.25">
      <c r="D309" s="29"/>
      <c r="E309" s="22"/>
      <c r="I309" s="14"/>
      <c r="K309" s="27"/>
      <c r="L309" s="27"/>
      <c r="M309" s="22"/>
      <c r="N309" s="22"/>
      <c r="O309" s="22"/>
    </row>
    <row r="310" spans="4:15" ht="25.5" customHeight="1" x14ac:dyDescent="0.25">
      <c r="D310" s="29"/>
      <c r="E310" s="22"/>
      <c r="I310" s="14"/>
      <c r="K310" s="27"/>
      <c r="L310" s="27"/>
      <c r="M310" s="22"/>
      <c r="N310" s="22"/>
      <c r="O310" s="22"/>
    </row>
    <row r="311" spans="4:15" ht="25.5" customHeight="1" x14ac:dyDescent="0.25">
      <c r="D311" s="29"/>
      <c r="E311" s="22"/>
      <c r="I311" s="14"/>
      <c r="K311" s="27"/>
      <c r="L311" s="27"/>
      <c r="M311" s="22"/>
      <c r="N311" s="22"/>
      <c r="O311" s="22"/>
    </row>
    <row r="312" spans="4:15" ht="25.5" customHeight="1" x14ac:dyDescent="0.25">
      <c r="D312" s="29"/>
      <c r="E312" s="22"/>
      <c r="I312" s="14"/>
      <c r="K312" s="27"/>
      <c r="L312" s="27"/>
      <c r="M312" s="22"/>
      <c r="N312" s="22"/>
      <c r="O312" s="22"/>
    </row>
    <row r="313" spans="4:15" ht="25.5" customHeight="1" x14ac:dyDescent="0.25">
      <c r="D313" s="29"/>
      <c r="E313" s="22"/>
      <c r="I313" s="14"/>
      <c r="K313" s="27"/>
      <c r="L313" s="27"/>
      <c r="M313" s="22"/>
      <c r="N313" s="22"/>
      <c r="O313" s="22"/>
    </row>
    <row r="314" spans="4:15" ht="25.5" customHeight="1" x14ac:dyDescent="0.25">
      <c r="D314" s="29"/>
      <c r="E314" s="22"/>
      <c r="I314" s="14"/>
      <c r="K314" s="27"/>
      <c r="L314" s="27"/>
      <c r="M314" s="22"/>
      <c r="N314" s="22"/>
      <c r="O314" s="22"/>
    </row>
    <row r="315" spans="4:15" ht="25.5" customHeight="1" x14ac:dyDescent="0.25">
      <c r="D315" s="29"/>
      <c r="E315" s="22"/>
      <c r="I315" s="14"/>
      <c r="K315" s="27"/>
      <c r="L315" s="27"/>
      <c r="M315" s="22"/>
      <c r="N315" s="22"/>
      <c r="O315" s="22"/>
    </row>
    <row r="316" spans="4:15" ht="25.5" customHeight="1" x14ac:dyDescent="0.25">
      <c r="D316" s="29"/>
      <c r="E316" s="22"/>
      <c r="I316" s="14"/>
      <c r="K316" s="27"/>
      <c r="L316" s="27"/>
      <c r="M316" s="22"/>
      <c r="N316" s="22"/>
      <c r="O316" s="22"/>
    </row>
    <row r="317" spans="4:15" ht="25.5" customHeight="1" x14ac:dyDescent="0.25">
      <c r="D317" s="29"/>
      <c r="E317" s="22"/>
      <c r="I317" s="14"/>
      <c r="K317" s="27"/>
      <c r="L317" s="27"/>
      <c r="M317" s="22"/>
      <c r="N317" s="22"/>
      <c r="O317" s="22"/>
    </row>
    <row r="318" spans="4:15" ht="25.5" customHeight="1" x14ac:dyDescent="0.25">
      <c r="D318" s="29"/>
      <c r="E318" s="22"/>
      <c r="I318" s="14"/>
      <c r="K318" s="27"/>
      <c r="L318" s="27"/>
      <c r="M318" s="22"/>
      <c r="N318" s="22"/>
      <c r="O318" s="22"/>
    </row>
    <row r="319" spans="4:15" ht="25.5" customHeight="1" x14ac:dyDescent="0.25">
      <c r="D319" s="29"/>
      <c r="E319" s="22"/>
      <c r="I319" s="14"/>
      <c r="K319" s="27"/>
      <c r="L319" s="27"/>
      <c r="M319" s="22"/>
      <c r="N319" s="22"/>
      <c r="O319" s="22"/>
    </row>
    <row r="320" spans="4:15" ht="25.5" customHeight="1" x14ac:dyDescent="0.25">
      <c r="D320" s="29"/>
      <c r="E320" s="22"/>
      <c r="I320" s="14"/>
      <c r="K320" s="27"/>
      <c r="L320" s="27"/>
      <c r="M320" s="22"/>
      <c r="N320" s="22"/>
      <c r="O320" s="22"/>
    </row>
    <row r="321" spans="4:15" ht="25.5" customHeight="1" x14ac:dyDescent="0.25">
      <c r="D321" s="29"/>
      <c r="E321" s="22"/>
      <c r="I321" s="14"/>
      <c r="K321" s="27"/>
      <c r="L321" s="27"/>
      <c r="M321" s="22"/>
      <c r="N321" s="22"/>
      <c r="O321" s="22"/>
    </row>
    <row r="322" spans="4:15" ht="25.5" customHeight="1" x14ac:dyDescent="0.25">
      <c r="D322" s="29"/>
      <c r="E322" s="22"/>
      <c r="I322" s="14"/>
      <c r="K322" s="27"/>
      <c r="L322" s="27"/>
      <c r="M322" s="22"/>
      <c r="N322" s="22"/>
      <c r="O322" s="22"/>
    </row>
    <row r="323" spans="4:15" ht="25.5" customHeight="1" x14ac:dyDescent="0.25">
      <c r="D323" s="29"/>
      <c r="E323" s="22"/>
      <c r="I323" s="14"/>
      <c r="K323" s="27"/>
      <c r="L323" s="27"/>
      <c r="M323" s="22"/>
      <c r="N323" s="22"/>
      <c r="O323" s="22"/>
    </row>
    <row r="324" spans="4:15" ht="25.5" customHeight="1" x14ac:dyDescent="0.25">
      <c r="D324" s="29"/>
      <c r="E324" s="22"/>
      <c r="I324" s="14"/>
      <c r="K324" s="27"/>
      <c r="L324" s="27"/>
      <c r="M324" s="22"/>
      <c r="N324" s="22"/>
      <c r="O324" s="22"/>
    </row>
    <row r="325" spans="4:15" ht="25.5" customHeight="1" x14ac:dyDescent="0.25">
      <c r="D325" s="29"/>
      <c r="E325" s="22"/>
      <c r="I325" s="14"/>
      <c r="K325" s="27"/>
      <c r="L325" s="27"/>
      <c r="M325" s="22"/>
      <c r="N325" s="22"/>
      <c r="O325" s="22"/>
    </row>
    <row r="326" spans="4:15" ht="25.5" customHeight="1" x14ac:dyDescent="0.25">
      <c r="D326" s="29"/>
      <c r="E326" s="22"/>
      <c r="I326" s="14"/>
      <c r="K326" s="27"/>
      <c r="L326" s="27"/>
      <c r="M326" s="22"/>
      <c r="N326" s="22"/>
      <c r="O326" s="22"/>
    </row>
    <row r="327" spans="4:15" ht="25.5" customHeight="1" x14ac:dyDescent="0.25">
      <c r="D327" s="29"/>
      <c r="E327" s="22"/>
      <c r="I327" s="14"/>
      <c r="K327" s="27"/>
      <c r="L327" s="27"/>
      <c r="M327" s="22"/>
      <c r="N327" s="22"/>
      <c r="O327" s="22"/>
    </row>
    <row r="328" spans="4:15" ht="25.5" customHeight="1" x14ac:dyDescent="0.25">
      <c r="D328" s="29"/>
      <c r="E328" s="22"/>
      <c r="I328" s="14"/>
      <c r="K328" s="27"/>
      <c r="L328" s="27"/>
      <c r="M328" s="22"/>
      <c r="N328" s="22"/>
      <c r="O328" s="22"/>
    </row>
    <row r="329" spans="4:15" ht="25.5" customHeight="1" x14ac:dyDescent="0.25">
      <c r="D329" s="29"/>
      <c r="E329" s="22"/>
      <c r="I329" s="14"/>
      <c r="K329" s="27"/>
      <c r="L329" s="27"/>
      <c r="M329" s="22"/>
      <c r="N329" s="22"/>
      <c r="O329" s="22"/>
    </row>
    <row r="330" spans="4:15" ht="25.5" customHeight="1" x14ac:dyDescent="0.25">
      <c r="D330" s="29"/>
      <c r="E330" s="22"/>
      <c r="I330" s="14"/>
      <c r="K330" s="27"/>
      <c r="L330" s="27"/>
      <c r="M330" s="22"/>
      <c r="N330" s="22"/>
      <c r="O330" s="22"/>
    </row>
    <row r="331" spans="4:15" ht="25.5" customHeight="1" x14ac:dyDescent="0.25">
      <c r="D331" s="29"/>
      <c r="E331" s="22"/>
      <c r="I331" s="14"/>
      <c r="K331" s="27"/>
      <c r="L331" s="27"/>
      <c r="M331" s="22"/>
      <c r="N331" s="22"/>
      <c r="O331" s="22"/>
    </row>
    <row r="332" spans="4:15" ht="25.5" customHeight="1" x14ac:dyDescent="0.25">
      <c r="D332" s="29"/>
      <c r="E332" s="22"/>
      <c r="I332" s="14"/>
      <c r="K332" s="27"/>
      <c r="L332" s="27"/>
      <c r="M332" s="22"/>
      <c r="N332" s="22"/>
      <c r="O332" s="22"/>
    </row>
    <row r="333" spans="4:15" ht="25.5" customHeight="1" x14ac:dyDescent="0.25">
      <c r="D333" s="29"/>
      <c r="E333" s="22"/>
      <c r="I333" s="14"/>
      <c r="K333" s="27"/>
      <c r="L333" s="27"/>
      <c r="M333" s="22"/>
      <c r="N333" s="22"/>
      <c r="O333" s="22"/>
    </row>
    <row r="334" spans="4:15" ht="25.5" customHeight="1" x14ac:dyDescent="0.25">
      <c r="D334" s="29"/>
      <c r="E334" s="22"/>
      <c r="I334" s="14"/>
      <c r="K334" s="27"/>
      <c r="L334" s="27"/>
      <c r="M334" s="22"/>
      <c r="N334" s="22"/>
      <c r="O334" s="22"/>
    </row>
    <row r="335" spans="4:15" ht="25.5" customHeight="1" x14ac:dyDescent="0.25">
      <c r="D335" s="29"/>
      <c r="E335" s="22"/>
      <c r="I335" s="14"/>
      <c r="K335" s="27"/>
      <c r="L335" s="27"/>
      <c r="M335" s="22"/>
      <c r="N335" s="22"/>
      <c r="O335" s="22"/>
    </row>
    <row r="336" spans="4:15" ht="25.5" customHeight="1" x14ac:dyDescent="0.25">
      <c r="D336" s="29"/>
      <c r="E336" s="22"/>
      <c r="I336" s="14"/>
      <c r="K336" s="27"/>
      <c r="L336" s="27"/>
      <c r="M336" s="22"/>
      <c r="N336" s="22"/>
      <c r="O336" s="22"/>
    </row>
    <row r="337" spans="4:15" ht="25.5" customHeight="1" x14ac:dyDescent="0.25">
      <c r="D337" s="29"/>
      <c r="E337" s="22"/>
      <c r="I337" s="14"/>
      <c r="K337" s="27"/>
      <c r="L337" s="27"/>
      <c r="M337" s="22"/>
      <c r="N337" s="22"/>
      <c r="O337" s="22"/>
    </row>
    <row r="338" spans="4:15" ht="25.5" customHeight="1" x14ac:dyDescent="0.25">
      <c r="D338" s="29"/>
      <c r="E338" s="22"/>
      <c r="I338" s="14"/>
      <c r="K338" s="27"/>
      <c r="L338" s="27"/>
      <c r="M338" s="22"/>
      <c r="N338" s="22"/>
      <c r="O338" s="22"/>
    </row>
    <row r="339" spans="4:15" ht="25.5" customHeight="1" x14ac:dyDescent="0.25">
      <c r="D339" s="29"/>
      <c r="E339" s="22"/>
      <c r="I339" s="14"/>
      <c r="K339" s="27"/>
      <c r="L339" s="27"/>
      <c r="M339" s="22"/>
      <c r="N339" s="22"/>
      <c r="O339" s="22"/>
    </row>
    <row r="340" spans="4:15" ht="25.5" customHeight="1" x14ac:dyDescent="0.25">
      <c r="D340" s="29"/>
      <c r="E340" s="22"/>
      <c r="I340" s="14"/>
      <c r="K340" s="27"/>
      <c r="L340" s="27"/>
      <c r="M340" s="22"/>
      <c r="N340" s="22"/>
      <c r="O340" s="22"/>
    </row>
    <row r="341" spans="4:15" ht="25.5" customHeight="1" x14ac:dyDescent="0.25">
      <c r="D341" s="29"/>
      <c r="E341" s="22"/>
      <c r="I341" s="14"/>
      <c r="K341" s="27"/>
      <c r="L341" s="27"/>
      <c r="M341" s="22"/>
      <c r="N341" s="22"/>
      <c r="O341" s="22"/>
    </row>
    <row r="342" spans="4:15" ht="25.5" customHeight="1" x14ac:dyDescent="0.25">
      <c r="D342" s="29"/>
      <c r="E342" s="22"/>
      <c r="I342" s="14"/>
      <c r="K342" s="27"/>
      <c r="L342" s="27"/>
      <c r="M342" s="22"/>
      <c r="N342" s="22"/>
      <c r="O342" s="22"/>
    </row>
    <row r="343" spans="4:15" ht="25.5" customHeight="1" x14ac:dyDescent="0.25">
      <c r="D343" s="29"/>
      <c r="E343" s="22"/>
      <c r="I343" s="14"/>
      <c r="K343" s="27"/>
      <c r="L343" s="27"/>
      <c r="M343" s="22"/>
      <c r="N343" s="22"/>
      <c r="O343" s="22"/>
    </row>
    <row r="344" spans="4:15" ht="25.5" customHeight="1" x14ac:dyDescent="0.25">
      <c r="D344" s="29"/>
      <c r="E344" s="22"/>
      <c r="I344" s="14"/>
      <c r="K344" s="27"/>
      <c r="L344" s="27"/>
      <c r="M344" s="22"/>
      <c r="N344" s="22"/>
      <c r="O344" s="22"/>
    </row>
    <row r="345" spans="4:15" ht="25.5" customHeight="1" x14ac:dyDescent="0.25">
      <c r="D345" s="29"/>
      <c r="E345" s="22"/>
      <c r="I345" s="14"/>
      <c r="K345" s="27"/>
      <c r="L345" s="27"/>
      <c r="M345" s="22"/>
      <c r="N345" s="22"/>
      <c r="O345" s="22"/>
    </row>
    <row r="346" spans="4:15" ht="25.5" customHeight="1" x14ac:dyDescent="0.25">
      <c r="D346" s="29"/>
      <c r="E346" s="22"/>
      <c r="I346" s="14"/>
      <c r="K346" s="27"/>
      <c r="L346" s="27"/>
      <c r="M346" s="22"/>
      <c r="N346" s="22"/>
      <c r="O346" s="22"/>
    </row>
    <row r="347" spans="4:15" ht="25.5" customHeight="1" x14ac:dyDescent="0.25">
      <c r="D347" s="29"/>
      <c r="E347" s="22"/>
      <c r="I347" s="14"/>
      <c r="K347" s="27"/>
      <c r="L347" s="27"/>
      <c r="M347" s="22"/>
      <c r="N347" s="22"/>
      <c r="O347" s="22"/>
    </row>
    <row r="348" spans="4:15" ht="25.5" customHeight="1" x14ac:dyDescent="0.25">
      <c r="D348" s="29"/>
      <c r="E348" s="22"/>
      <c r="I348" s="14"/>
      <c r="K348" s="27"/>
      <c r="L348" s="27"/>
      <c r="M348" s="22"/>
      <c r="N348" s="22"/>
      <c r="O348" s="22"/>
    </row>
    <row r="349" spans="4:15" ht="25.5" customHeight="1" x14ac:dyDescent="0.25">
      <c r="D349" s="29"/>
      <c r="E349" s="22"/>
      <c r="I349" s="14"/>
      <c r="K349" s="27"/>
      <c r="L349" s="27"/>
      <c r="M349" s="22"/>
      <c r="N349" s="22"/>
      <c r="O349" s="22"/>
    </row>
    <row r="350" spans="4:15" ht="25.5" customHeight="1" x14ac:dyDescent="0.25">
      <c r="D350" s="29"/>
      <c r="E350" s="22"/>
      <c r="I350" s="14"/>
      <c r="K350" s="27"/>
      <c r="L350" s="27"/>
      <c r="M350" s="22"/>
      <c r="N350" s="22"/>
      <c r="O350" s="22"/>
    </row>
    <row r="351" spans="4:15" ht="25.5" customHeight="1" x14ac:dyDescent="0.25">
      <c r="D351" s="29"/>
      <c r="E351" s="22"/>
      <c r="I351" s="14"/>
      <c r="K351" s="27"/>
      <c r="L351" s="27"/>
      <c r="M351" s="22"/>
      <c r="N351" s="22"/>
      <c r="O351" s="22"/>
    </row>
    <row r="352" spans="4:15" ht="25.5" customHeight="1" x14ac:dyDescent="0.25">
      <c r="D352" s="29"/>
      <c r="E352" s="22"/>
      <c r="I352" s="14"/>
      <c r="K352" s="27"/>
      <c r="L352" s="27"/>
      <c r="M352" s="22"/>
      <c r="N352" s="22"/>
      <c r="O352" s="22"/>
    </row>
    <row r="353" spans="4:15" ht="25.5" customHeight="1" x14ac:dyDescent="0.25">
      <c r="D353" s="29"/>
      <c r="E353" s="22"/>
      <c r="I353" s="14"/>
      <c r="K353" s="27"/>
      <c r="L353" s="27"/>
      <c r="M353" s="22"/>
      <c r="N353" s="22"/>
      <c r="O353" s="22"/>
    </row>
    <row r="354" spans="4:15" ht="25.5" customHeight="1" x14ac:dyDescent="0.25">
      <c r="D354" s="29"/>
      <c r="E354" s="22"/>
      <c r="I354" s="14"/>
      <c r="K354" s="27"/>
      <c r="L354" s="27"/>
      <c r="M354" s="22"/>
      <c r="N354" s="22"/>
      <c r="O354" s="22"/>
    </row>
    <row r="355" spans="4:15" ht="25.5" customHeight="1" x14ac:dyDescent="0.25">
      <c r="D355" s="29"/>
      <c r="E355" s="22"/>
      <c r="I355" s="14"/>
      <c r="K355" s="27"/>
      <c r="L355" s="27"/>
      <c r="M355" s="22"/>
      <c r="N355" s="22"/>
      <c r="O355" s="22"/>
    </row>
    <row r="356" spans="4:15" ht="25.5" customHeight="1" x14ac:dyDescent="0.25">
      <c r="D356" s="29"/>
      <c r="E356" s="22"/>
      <c r="I356" s="14"/>
      <c r="K356" s="27"/>
      <c r="L356" s="27"/>
      <c r="M356" s="22"/>
      <c r="N356" s="22"/>
      <c r="O356" s="22"/>
    </row>
    <row r="357" spans="4:15" ht="25.5" customHeight="1" x14ac:dyDescent="0.25">
      <c r="D357" s="29"/>
      <c r="E357" s="22"/>
      <c r="I357" s="14"/>
      <c r="K357" s="27"/>
      <c r="L357" s="27"/>
      <c r="M357" s="22"/>
      <c r="N357" s="22"/>
      <c r="O357" s="22"/>
    </row>
    <row r="358" spans="4:15" ht="25.5" customHeight="1" x14ac:dyDescent="0.25">
      <c r="D358" s="29"/>
      <c r="E358" s="22"/>
      <c r="I358" s="14"/>
      <c r="K358" s="27"/>
      <c r="L358" s="27"/>
      <c r="M358" s="22"/>
      <c r="N358" s="22"/>
      <c r="O358" s="22"/>
    </row>
    <row r="359" spans="4:15" ht="25.5" customHeight="1" x14ac:dyDescent="0.25">
      <c r="D359" s="29"/>
      <c r="E359" s="22"/>
      <c r="I359" s="14"/>
      <c r="K359" s="27"/>
      <c r="L359" s="27"/>
      <c r="M359" s="22"/>
      <c r="N359" s="22"/>
      <c r="O359" s="22"/>
    </row>
    <row r="360" spans="4:15" ht="25.5" customHeight="1" x14ac:dyDescent="0.25">
      <c r="D360" s="29"/>
      <c r="E360" s="22"/>
      <c r="I360" s="14"/>
      <c r="K360" s="27"/>
      <c r="L360" s="27"/>
      <c r="M360" s="22"/>
      <c r="N360" s="22"/>
      <c r="O360" s="22"/>
    </row>
    <row r="361" spans="4:15" ht="25.5" customHeight="1" x14ac:dyDescent="0.25">
      <c r="D361" s="29"/>
      <c r="E361" s="22"/>
      <c r="I361" s="14"/>
      <c r="K361" s="27"/>
      <c r="L361" s="27"/>
      <c r="M361" s="22"/>
      <c r="N361" s="22"/>
      <c r="O361" s="22"/>
    </row>
    <row r="362" spans="4:15" ht="25.5" customHeight="1" x14ac:dyDescent="0.25">
      <c r="D362" s="29"/>
      <c r="E362" s="22"/>
      <c r="I362" s="14"/>
      <c r="K362" s="27"/>
      <c r="L362" s="27"/>
      <c r="M362" s="22"/>
      <c r="N362" s="22"/>
      <c r="O362" s="22"/>
    </row>
    <row r="363" spans="4:15" ht="25.5" customHeight="1" x14ac:dyDescent="0.25">
      <c r="D363" s="29"/>
      <c r="E363" s="22"/>
      <c r="I363" s="14"/>
      <c r="K363" s="27"/>
      <c r="L363" s="27"/>
      <c r="M363" s="22"/>
      <c r="N363" s="22"/>
      <c r="O363" s="22"/>
    </row>
    <row r="364" spans="4:15" ht="25.5" customHeight="1" x14ac:dyDescent="0.25">
      <c r="D364" s="29"/>
      <c r="E364" s="22"/>
      <c r="I364" s="14"/>
      <c r="K364" s="27"/>
      <c r="L364" s="27"/>
      <c r="M364" s="22"/>
      <c r="N364" s="22"/>
      <c r="O364" s="22"/>
    </row>
    <row r="365" spans="4:15" ht="25.5" customHeight="1" x14ac:dyDescent="0.25">
      <c r="D365" s="29"/>
      <c r="E365" s="22"/>
      <c r="I365" s="14"/>
      <c r="K365" s="27"/>
      <c r="L365" s="27"/>
      <c r="M365" s="22"/>
      <c r="N365" s="22"/>
      <c r="O365" s="22"/>
    </row>
    <row r="366" spans="4:15" ht="25.5" customHeight="1" x14ac:dyDescent="0.25">
      <c r="D366" s="29"/>
      <c r="E366" s="22"/>
      <c r="I366" s="14"/>
      <c r="K366" s="27"/>
      <c r="L366" s="27"/>
      <c r="M366" s="22"/>
      <c r="N366" s="22"/>
      <c r="O366" s="22"/>
    </row>
    <row r="367" spans="4:15" ht="25.5" customHeight="1" x14ac:dyDescent="0.25">
      <c r="D367" s="29"/>
      <c r="E367" s="22"/>
      <c r="I367" s="14"/>
      <c r="K367" s="27"/>
      <c r="L367" s="27"/>
      <c r="M367" s="22"/>
      <c r="N367" s="22"/>
      <c r="O367" s="22"/>
    </row>
    <row r="368" spans="4:15" ht="25.5" customHeight="1" x14ac:dyDescent="0.25">
      <c r="D368" s="29"/>
      <c r="E368" s="22"/>
      <c r="I368" s="14"/>
      <c r="K368" s="27"/>
      <c r="L368" s="27"/>
      <c r="M368" s="22"/>
      <c r="N368" s="22"/>
      <c r="O368" s="22"/>
    </row>
    <row r="369" spans="4:15" ht="25.5" customHeight="1" x14ac:dyDescent="0.25">
      <c r="D369" s="29"/>
      <c r="E369" s="22"/>
      <c r="I369" s="14"/>
      <c r="K369" s="27"/>
      <c r="L369" s="27"/>
      <c r="M369" s="22"/>
      <c r="N369" s="22"/>
      <c r="O369" s="22"/>
    </row>
    <row r="370" spans="4:15" ht="25.5" customHeight="1" x14ac:dyDescent="0.25">
      <c r="D370" s="29"/>
      <c r="E370" s="22"/>
      <c r="I370" s="14"/>
      <c r="K370" s="27"/>
      <c r="L370" s="27"/>
      <c r="M370" s="22"/>
      <c r="N370" s="22"/>
      <c r="O370" s="22"/>
    </row>
    <row r="371" spans="4:15" ht="25.5" customHeight="1" x14ac:dyDescent="0.25">
      <c r="D371" s="29"/>
      <c r="E371" s="22"/>
      <c r="I371" s="14"/>
      <c r="K371" s="27"/>
      <c r="L371" s="27"/>
      <c r="M371" s="22"/>
      <c r="N371" s="22"/>
      <c r="O371" s="22"/>
    </row>
    <row r="372" spans="4:15" ht="25.5" customHeight="1" x14ac:dyDescent="0.25">
      <c r="D372" s="29"/>
      <c r="E372" s="22"/>
      <c r="I372" s="14"/>
      <c r="K372" s="27"/>
      <c r="L372" s="27"/>
      <c r="M372" s="22"/>
      <c r="N372" s="22"/>
      <c r="O372" s="22"/>
    </row>
    <row r="373" spans="4:15" ht="25.5" customHeight="1" x14ac:dyDescent="0.25">
      <c r="D373" s="29"/>
      <c r="E373" s="22"/>
      <c r="I373" s="14"/>
      <c r="K373" s="27"/>
      <c r="L373" s="27"/>
      <c r="M373" s="22"/>
      <c r="N373" s="22"/>
      <c r="O373" s="22"/>
    </row>
    <row r="374" spans="4:15" ht="25.5" customHeight="1" x14ac:dyDescent="0.25">
      <c r="D374" s="29"/>
      <c r="E374" s="22"/>
      <c r="I374" s="14"/>
      <c r="K374" s="27"/>
      <c r="L374" s="27"/>
      <c r="M374" s="22"/>
      <c r="N374" s="22"/>
      <c r="O374" s="22"/>
    </row>
    <row r="375" spans="4:15" ht="25.5" customHeight="1" x14ac:dyDescent="0.25">
      <c r="D375" s="29"/>
      <c r="E375" s="22"/>
      <c r="I375" s="14"/>
      <c r="K375" s="27"/>
      <c r="L375" s="27"/>
      <c r="M375" s="22"/>
      <c r="N375" s="22"/>
      <c r="O375" s="22"/>
    </row>
    <row r="376" spans="4:15" ht="25.5" customHeight="1" x14ac:dyDescent="0.25">
      <c r="D376" s="29"/>
      <c r="E376" s="22"/>
      <c r="I376" s="14"/>
      <c r="K376" s="27"/>
      <c r="L376" s="27"/>
      <c r="M376" s="22"/>
      <c r="N376" s="22"/>
      <c r="O376" s="22"/>
    </row>
    <row r="377" spans="4:15" ht="25.5" customHeight="1" x14ac:dyDescent="0.25">
      <c r="D377" s="29"/>
      <c r="E377" s="22"/>
      <c r="I377" s="14"/>
      <c r="K377" s="27"/>
      <c r="L377" s="27"/>
      <c r="M377" s="22"/>
      <c r="N377" s="22"/>
      <c r="O377" s="22"/>
    </row>
    <row r="378" spans="4:15" ht="25.5" customHeight="1" x14ac:dyDescent="0.25">
      <c r="D378" s="29"/>
      <c r="E378" s="22"/>
      <c r="I378" s="14"/>
      <c r="K378" s="27"/>
      <c r="L378" s="27"/>
      <c r="M378" s="22"/>
      <c r="N378" s="22"/>
      <c r="O378" s="22"/>
    </row>
    <row r="379" spans="4:15" ht="25.5" customHeight="1" x14ac:dyDescent="0.25">
      <c r="D379" s="29"/>
      <c r="E379" s="22"/>
      <c r="I379" s="14"/>
      <c r="K379" s="27"/>
      <c r="L379" s="27"/>
      <c r="M379" s="22"/>
      <c r="N379" s="22"/>
      <c r="O379" s="22"/>
    </row>
    <row r="380" spans="4:15" ht="25.5" customHeight="1" x14ac:dyDescent="0.25">
      <c r="D380" s="29"/>
      <c r="E380" s="22"/>
      <c r="I380" s="14"/>
      <c r="K380" s="27"/>
      <c r="L380" s="27"/>
      <c r="M380" s="22"/>
      <c r="N380" s="22"/>
      <c r="O380" s="22"/>
    </row>
    <row r="381" spans="4:15" ht="25.5" customHeight="1" x14ac:dyDescent="0.25">
      <c r="D381" s="29"/>
      <c r="E381" s="22"/>
      <c r="I381" s="14"/>
      <c r="K381" s="27"/>
      <c r="L381" s="27"/>
      <c r="M381" s="22"/>
      <c r="N381" s="22"/>
      <c r="O381" s="22"/>
    </row>
    <row r="382" spans="4:15" ht="25.5" customHeight="1" x14ac:dyDescent="0.25">
      <c r="D382" s="29"/>
      <c r="E382" s="22"/>
      <c r="I382" s="14"/>
      <c r="K382" s="27"/>
      <c r="L382" s="27"/>
      <c r="M382" s="22"/>
      <c r="N382" s="22"/>
      <c r="O382" s="22"/>
    </row>
    <row r="383" spans="4:15" ht="25.5" customHeight="1" x14ac:dyDescent="0.25">
      <c r="D383" s="29"/>
      <c r="E383" s="22"/>
      <c r="I383" s="14"/>
      <c r="K383" s="27"/>
      <c r="L383" s="27"/>
      <c r="M383" s="22"/>
      <c r="N383" s="22"/>
      <c r="O383" s="22"/>
    </row>
    <row r="384" spans="4:15" ht="25.5" customHeight="1" x14ac:dyDescent="0.25">
      <c r="D384" s="29"/>
      <c r="E384" s="22"/>
      <c r="I384" s="14"/>
      <c r="K384" s="27"/>
      <c r="L384" s="27"/>
      <c r="M384" s="22"/>
      <c r="N384" s="22"/>
      <c r="O384" s="22"/>
    </row>
    <row r="385" spans="4:15" ht="25.5" customHeight="1" x14ac:dyDescent="0.25">
      <c r="D385" s="29"/>
      <c r="E385" s="22"/>
      <c r="I385" s="14"/>
      <c r="K385" s="27"/>
      <c r="L385" s="27"/>
      <c r="M385" s="22"/>
      <c r="N385" s="22"/>
      <c r="O385" s="22"/>
    </row>
    <row r="386" spans="4:15" ht="25.5" customHeight="1" x14ac:dyDescent="0.25">
      <c r="D386" s="29"/>
      <c r="E386" s="22"/>
      <c r="I386" s="14"/>
      <c r="K386" s="27"/>
      <c r="L386" s="27"/>
      <c r="M386" s="22"/>
      <c r="N386" s="22"/>
      <c r="O386" s="22"/>
    </row>
    <row r="387" spans="4:15" ht="25.5" customHeight="1" x14ac:dyDescent="0.25">
      <c r="D387" s="29"/>
      <c r="E387" s="22"/>
      <c r="I387" s="14"/>
      <c r="K387" s="27"/>
      <c r="L387" s="27"/>
      <c r="M387" s="22"/>
      <c r="N387" s="22"/>
      <c r="O387" s="22"/>
    </row>
    <row r="388" spans="4:15" ht="25.5" customHeight="1" x14ac:dyDescent="0.25">
      <c r="D388" s="29"/>
      <c r="E388" s="22"/>
      <c r="I388" s="14"/>
      <c r="K388" s="27"/>
      <c r="L388" s="27"/>
      <c r="M388" s="22"/>
      <c r="N388" s="22"/>
      <c r="O388" s="22"/>
    </row>
    <row r="389" spans="4:15" ht="25.5" customHeight="1" x14ac:dyDescent="0.25">
      <c r="D389" s="29"/>
      <c r="E389" s="22"/>
      <c r="I389" s="14"/>
      <c r="K389" s="27"/>
      <c r="L389" s="27"/>
      <c r="M389" s="22"/>
      <c r="N389" s="22"/>
      <c r="O389" s="22"/>
    </row>
    <row r="390" spans="4:15" ht="25.5" customHeight="1" x14ac:dyDescent="0.25">
      <c r="D390" s="29"/>
      <c r="E390" s="22"/>
      <c r="I390" s="14"/>
      <c r="K390" s="27"/>
      <c r="L390" s="27"/>
      <c r="M390" s="22"/>
      <c r="N390" s="22"/>
      <c r="O390" s="22"/>
    </row>
    <row r="391" spans="4:15" ht="25.5" customHeight="1" x14ac:dyDescent="0.25">
      <c r="D391" s="29"/>
      <c r="E391" s="22"/>
      <c r="I391" s="14"/>
      <c r="K391" s="27"/>
      <c r="L391" s="27"/>
      <c r="M391" s="22"/>
      <c r="N391" s="22"/>
      <c r="O391" s="22"/>
    </row>
    <row r="392" spans="4:15" ht="25.5" customHeight="1" x14ac:dyDescent="0.25">
      <c r="D392" s="29"/>
      <c r="E392" s="22"/>
      <c r="I392" s="14"/>
      <c r="K392" s="27"/>
      <c r="L392" s="27"/>
      <c r="M392" s="22"/>
      <c r="N392" s="22"/>
      <c r="O392" s="22"/>
    </row>
    <row r="393" spans="4:15" ht="25.5" customHeight="1" x14ac:dyDescent="0.25">
      <c r="D393" s="29"/>
      <c r="E393" s="22"/>
      <c r="I393" s="14"/>
      <c r="K393" s="27"/>
      <c r="L393" s="27"/>
      <c r="M393" s="22"/>
      <c r="N393" s="22"/>
      <c r="O393" s="22"/>
    </row>
    <row r="394" spans="4:15" ht="25.5" customHeight="1" x14ac:dyDescent="0.25">
      <c r="D394" s="29"/>
      <c r="E394" s="22"/>
      <c r="I394" s="14"/>
      <c r="K394" s="27"/>
      <c r="L394" s="27"/>
      <c r="M394" s="22"/>
      <c r="N394" s="22"/>
      <c r="O394" s="22"/>
    </row>
    <row r="395" spans="4:15" ht="25.5" customHeight="1" x14ac:dyDescent="0.25">
      <c r="D395" s="29"/>
      <c r="E395" s="22"/>
      <c r="I395" s="14"/>
      <c r="K395" s="27"/>
      <c r="L395" s="27"/>
      <c r="M395" s="22"/>
      <c r="N395" s="22"/>
      <c r="O395" s="22"/>
    </row>
    <row r="396" spans="4:15" ht="25.5" customHeight="1" x14ac:dyDescent="0.25">
      <c r="D396" s="29"/>
      <c r="E396" s="22"/>
      <c r="I396" s="14"/>
      <c r="K396" s="27"/>
      <c r="L396" s="27"/>
      <c r="M396" s="22"/>
      <c r="N396" s="22"/>
      <c r="O396" s="22"/>
    </row>
    <row r="397" spans="4:15" ht="25.5" customHeight="1" x14ac:dyDescent="0.25">
      <c r="D397" s="29"/>
      <c r="E397" s="22"/>
      <c r="I397" s="14"/>
      <c r="K397" s="27"/>
      <c r="L397" s="27"/>
      <c r="M397" s="22"/>
      <c r="N397" s="22"/>
      <c r="O397" s="22"/>
    </row>
    <row r="398" spans="4:15" ht="25.5" customHeight="1" x14ac:dyDescent="0.25">
      <c r="D398" s="29"/>
      <c r="E398" s="22"/>
      <c r="I398" s="14"/>
      <c r="K398" s="27"/>
      <c r="L398" s="27"/>
      <c r="M398" s="22"/>
      <c r="N398" s="22"/>
      <c r="O398" s="22"/>
    </row>
    <row r="399" spans="4:15" ht="25.5" customHeight="1" x14ac:dyDescent="0.25">
      <c r="D399" s="29"/>
      <c r="E399" s="22"/>
      <c r="I399" s="14"/>
      <c r="K399" s="27"/>
      <c r="L399" s="27"/>
      <c r="M399" s="22"/>
      <c r="N399" s="22"/>
      <c r="O399" s="22"/>
    </row>
    <row r="400" spans="4:15" ht="25.5" customHeight="1" x14ac:dyDescent="0.25">
      <c r="D400" s="29"/>
      <c r="E400" s="22"/>
      <c r="I400" s="14"/>
      <c r="K400" s="27"/>
      <c r="L400" s="27"/>
      <c r="M400" s="22"/>
      <c r="N400" s="22"/>
      <c r="O400" s="22"/>
    </row>
    <row r="401" spans="4:15" ht="25.5" customHeight="1" x14ac:dyDescent="0.25">
      <c r="D401" s="29"/>
      <c r="E401" s="22"/>
      <c r="I401" s="14"/>
      <c r="K401" s="27"/>
      <c r="L401" s="27"/>
      <c r="M401" s="22"/>
      <c r="N401" s="22"/>
      <c r="O401" s="22"/>
    </row>
    <row r="402" spans="4:15" ht="25.5" customHeight="1" x14ac:dyDescent="0.25">
      <c r="D402" s="29"/>
      <c r="E402" s="22"/>
      <c r="I402" s="14"/>
      <c r="K402" s="27"/>
      <c r="L402" s="27"/>
      <c r="M402" s="22"/>
      <c r="N402" s="22"/>
      <c r="O402" s="22"/>
    </row>
    <row r="403" spans="4:15" ht="25.5" customHeight="1" x14ac:dyDescent="0.25">
      <c r="D403" s="29"/>
      <c r="E403" s="22"/>
      <c r="I403" s="14"/>
      <c r="K403" s="27"/>
      <c r="L403" s="27"/>
      <c r="M403" s="22"/>
      <c r="N403" s="22"/>
      <c r="O403" s="22"/>
    </row>
    <row r="404" spans="4:15" ht="25.5" customHeight="1" x14ac:dyDescent="0.25">
      <c r="D404" s="29"/>
      <c r="E404" s="22"/>
      <c r="I404" s="14"/>
      <c r="K404" s="27"/>
      <c r="L404" s="27"/>
      <c r="M404" s="22"/>
      <c r="N404" s="22"/>
      <c r="O404" s="22"/>
    </row>
    <row r="405" spans="4:15" ht="25.5" customHeight="1" x14ac:dyDescent="0.25">
      <c r="D405" s="29"/>
      <c r="E405" s="22"/>
      <c r="I405" s="14"/>
      <c r="K405" s="27"/>
      <c r="L405" s="27"/>
      <c r="M405" s="22"/>
      <c r="N405" s="22"/>
      <c r="O405" s="22"/>
    </row>
    <row r="406" spans="4:15" ht="25.5" customHeight="1" x14ac:dyDescent="0.25">
      <c r="D406" s="29"/>
      <c r="E406" s="22"/>
      <c r="I406" s="14"/>
      <c r="K406" s="27"/>
      <c r="L406" s="27"/>
      <c r="M406" s="22"/>
      <c r="N406" s="22"/>
      <c r="O406" s="22"/>
    </row>
    <row r="407" spans="4:15" ht="25.5" customHeight="1" x14ac:dyDescent="0.25">
      <c r="D407" s="29"/>
      <c r="E407" s="22"/>
      <c r="I407" s="14"/>
      <c r="K407" s="27"/>
      <c r="L407" s="27"/>
      <c r="M407" s="22"/>
      <c r="N407" s="22"/>
      <c r="O407" s="22"/>
    </row>
    <row r="408" spans="4:15" ht="25.5" customHeight="1" x14ac:dyDescent="0.25">
      <c r="D408" s="29"/>
      <c r="E408" s="22"/>
      <c r="I408" s="14">
        <v>2020</v>
      </c>
      <c r="K408" s="27" t="e">
        <f>VLOOKUP(J408,'VALORES 2'!$A$1:$B$279,2,FALSE)</f>
        <v>#N/A</v>
      </c>
      <c r="L408" s="27"/>
      <c r="M408" s="22"/>
      <c r="N408" s="22"/>
      <c r="O408" s="22"/>
    </row>
    <row r="409" spans="4:15" ht="25.5" customHeight="1" x14ac:dyDescent="0.25">
      <c r="D409" s="29"/>
      <c r="E409" s="22"/>
      <c r="I409" s="14">
        <v>2020</v>
      </c>
      <c r="K409" s="27" t="e">
        <f>VLOOKUP(J409,'VALORES 2'!$A$1:$B$279,2,FALSE)</f>
        <v>#N/A</v>
      </c>
      <c r="L409" s="27"/>
      <c r="M409" s="22"/>
      <c r="N409" s="22"/>
      <c r="O409" s="22"/>
    </row>
    <row r="410" spans="4:15" ht="25.5" customHeight="1" x14ac:dyDescent="0.25">
      <c r="D410" s="29"/>
      <c r="E410" s="22"/>
      <c r="I410" s="14">
        <v>2020</v>
      </c>
      <c r="K410" s="27" t="e">
        <f>VLOOKUP(J410,'VALORES 2'!$A$1:$B$279,2,FALSE)</f>
        <v>#N/A</v>
      </c>
      <c r="L410" s="27"/>
      <c r="M410" s="22"/>
      <c r="N410" s="22"/>
      <c r="O410" s="22"/>
    </row>
    <row r="411" spans="4:15" ht="25.5" customHeight="1" x14ac:dyDescent="0.25">
      <c r="D411" s="29"/>
      <c r="E411" s="22"/>
      <c r="I411" s="14">
        <v>2020</v>
      </c>
      <c r="K411" s="27" t="e">
        <f>VLOOKUP(J411,'VALORES 2'!$A$1:$B$279,2,FALSE)</f>
        <v>#N/A</v>
      </c>
      <c r="L411" s="27"/>
      <c r="M411" s="22"/>
      <c r="N411" s="22"/>
      <c r="O411" s="22"/>
    </row>
    <row r="412" spans="4:15" ht="25.5" customHeight="1" x14ac:dyDescent="0.25">
      <c r="D412" s="29"/>
      <c r="E412" s="22"/>
      <c r="I412" s="14">
        <v>2020</v>
      </c>
      <c r="K412" s="27" t="e">
        <f>VLOOKUP(J412,'VALORES 2'!$A$1:$B$279,2,FALSE)</f>
        <v>#N/A</v>
      </c>
      <c r="L412" s="27"/>
      <c r="M412" s="22"/>
      <c r="N412" s="22"/>
      <c r="O412" s="22"/>
    </row>
    <row r="413" spans="4:15" ht="25.5" customHeight="1" x14ac:dyDescent="0.25">
      <c r="D413" s="29"/>
      <c r="E413" s="22"/>
      <c r="I413" s="14">
        <v>2020</v>
      </c>
      <c r="K413" s="27" t="e">
        <f>VLOOKUP(J413,'VALORES 2'!$A$1:$B$279,2,FALSE)</f>
        <v>#N/A</v>
      </c>
      <c r="L413" s="27"/>
      <c r="M413" s="22"/>
      <c r="N413" s="22"/>
      <c r="O413" s="22"/>
    </row>
    <row r="414" spans="4:15" ht="25.5" customHeight="1" x14ac:dyDescent="0.25">
      <c r="D414" s="29"/>
      <c r="E414" s="22"/>
      <c r="I414" s="14">
        <v>2020</v>
      </c>
      <c r="K414" s="27" t="e">
        <f>VLOOKUP(J414,'VALORES 2'!$A$1:$B$279,2,FALSE)</f>
        <v>#N/A</v>
      </c>
      <c r="L414" s="27"/>
      <c r="M414" s="22"/>
      <c r="N414" s="22"/>
      <c r="O414" s="22"/>
    </row>
    <row r="415" spans="4:15" ht="25.5" customHeight="1" x14ac:dyDescent="0.25">
      <c r="D415" s="29"/>
      <c r="E415" s="22"/>
      <c r="I415" s="14">
        <v>2020</v>
      </c>
      <c r="K415" s="27" t="e">
        <f>VLOOKUP(J415,'VALORES 2'!$A$1:$B$279,2,FALSE)</f>
        <v>#N/A</v>
      </c>
      <c r="L415" s="27"/>
      <c r="M415" s="22"/>
      <c r="N415" s="22"/>
      <c r="O415" s="22"/>
    </row>
    <row r="416" spans="4:15" ht="25.5" customHeight="1" x14ac:dyDescent="0.25">
      <c r="D416" s="29"/>
      <c r="E416" s="22"/>
      <c r="I416" s="14">
        <v>2020</v>
      </c>
      <c r="K416" s="27" t="e">
        <f>VLOOKUP(J416,'VALORES 2'!$A$1:$B$279,2,FALSE)</f>
        <v>#N/A</v>
      </c>
      <c r="L416" s="27"/>
      <c r="M416" s="22"/>
      <c r="N416" s="22"/>
      <c r="O416" s="22"/>
    </row>
    <row r="417" spans="4:15" ht="25.5" customHeight="1" x14ac:dyDescent="0.25">
      <c r="D417" s="29"/>
      <c r="E417" s="22"/>
      <c r="I417" s="14">
        <v>2020</v>
      </c>
      <c r="K417" s="27" t="e">
        <f>VLOOKUP(J417,'VALORES 2'!$A$1:$B$279,2,FALSE)</f>
        <v>#N/A</v>
      </c>
      <c r="L417" s="27"/>
      <c r="M417" s="22"/>
      <c r="N417" s="22"/>
      <c r="O417" s="22"/>
    </row>
    <row r="418" spans="4:15" ht="25.5" customHeight="1" x14ac:dyDescent="0.25">
      <c r="D418" s="29"/>
      <c r="E418" s="22"/>
      <c r="I418" s="14">
        <v>2020</v>
      </c>
      <c r="K418" s="27" t="e">
        <f>VLOOKUP(J418,'VALORES 2'!$A$1:$B$279,2,FALSE)</f>
        <v>#N/A</v>
      </c>
      <c r="L418" s="27"/>
      <c r="M418" s="22"/>
      <c r="N418" s="22"/>
      <c r="O418" s="22"/>
    </row>
    <row r="419" spans="4:15" ht="25.5" customHeight="1" x14ac:dyDescent="0.25">
      <c r="D419" s="29"/>
      <c r="E419" s="22"/>
      <c r="I419" s="14">
        <v>2020</v>
      </c>
      <c r="K419" s="27" t="e">
        <f>VLOOKUP(J419,'VALORES 2'!$A$1:$B$279,2,FALSE)</f>
        <v>#N/A</v>
      </c>
      <c r="L419" s="27"/>
      <c r="M419" s="22"/>
      <c r="N419" s="22"/>
      <c r="O419" s="22"/>
    </row>
    <row r="420" spans="4:15" ht="25.5" customHeight="1" x14ac:dyDescent="0.25">
      <c r="D420" s="29"/>
      <c r="E420" s="22"/>
      <c r="I420" s="14">
        <v>2020</v>
      </c>
      <c r="K420" s="27" t="e">
        <f>VLOOKUP(J420,'VALORES 2'!$A$1:$B$279,2,FALSE)</f>
        <v>#N/A</v>
      </c>
      <c r="L420" s="27"/>
      <c r="M420" s="22"/>
      <c r="N420" s="22"/>
      <c r="O420" s="22"/>
    </row>
    <row r="421" spans="4:15" ht="25.5" customHeight="1" x14ac:dyDescent="0.25">
      <c r="D421" s="29"/>
      <c r="E421" s="22"/>
      <c r="I421" s="14">
        <v>2020</v>
      </c>
      <c r="K421" s="27" t="e">
        <f>VLOOKUP(J421,'VALORES 2'!$A$1:$B$279,2,FALSE)</f>
        <v>#N/A</v>
      </c>
      <c r="L421" s="27"/>
      <c r="M421" s="22"/>
      <c r="N421" s="22"/>
      <c r="O421" s="22"/>
    </row>
    <row r="422" spans="4:15" ht="25.5" customHeight="1" x14ac:dyDescent="0.25">
      <c r="D422" s="29"/>
      <c r="E422" s="22"/>
      <c r="I422" s="14">
        <v>2020</v>
      </c>
      <c r="K422" s="27" t="e">
        <f>VLOOKUP(J422,'VALORES 2'!$A$1:$B$279,2,FALSE)</f>
        <v>#N/A</v>
      </c>
      <c r="L422" s="27"/>
      <c r="M422" s="22"/>
      <c r="N422" s="22"/>
      <c r="O422" s="22"/>
    </row>
    <row r="423" spans="4:15" ht="25.5" customHeight="1" x14ac:dyDescent="0.25">
      <c r="D423" s="29"/>
      <c r="E423" s="22"/>
      <c r="I423" s="14">
        <v>2020</v>
      </c>
      <c r="K423" s="27" t="e">
        <f>VLOOKUP(J423,'VALORES 2'!$A$1:$B$279,2,FALSE)</f>
        <v>#N/A</v>
      </c>
      <c r="L423" s="27"/>
      <c r="M423" s="22"/>
      <c r="N423" s="22"/>
      <c r="O423" s="22"/>
    </row>
    <row r="424" spans="4:15" ht="25.5" customHeight="1" x14ac:dyDescent="0.25">
      <c r="D424" s="29"/>
      <c r="E424" s="22"/>
      <c r="I424" s="14">
        <v>2020</v>
      </c>
      <c r="K424" s="27" t="e">
        <f>VLOOKUP(J424,'VALORES 2'!$A$1:$B$279,2,FALSE)</f>
        <v>#N/A</v>
      </c>
      <c r="L424" s="27"/>
      <c r="M424" s="22"/>
      <c r="N424" s="22"/>
      <c r="O424" s="22"/>
    </row>
    <row r="425" spans="4:15" ht="25.5" customHeight="1" x14ac:dyDescent="0.25">
      <c r="D425" s="29"/>
      <c r="E425" s="22"/>
      <c r="I425" s="14">
        <v>2020</v>
      </c>
      <c r="K425" s="27" t="e">
        <f>VLOOKUP(J425,'VALORES 2'!$A$1:$B$279,2,FALSE)</f>
        <v>#N/A</v>
      </c>
      <c r="L425" s="27"/>
      <c r="M425" s="22"/>
      <c r="N425" s="22"/>
      <c r="O425" s="22"/>
    </row>
    <row r="426" spans="4:15" ht="25.5" customHeight="1" x14ac:dyDescent="0.25">
      <c r="D426" s="29"/>
      <c r="E426" s="22"/>
      <c r="I426" s="14">
        <v>2020</v>
      </c>
      <c r="K426" s="27" t="e">
        <f>VLOOKUP(J426,'VALORES 2'!$A$1:$B$279,2,FALSE)</f>
        <v>#N/A</v>
      </c>
      <c r="L426" s="27"/>
      <c r="M426" s="22"/>
      <c r="N426" s="22"/>
      <c r="O426" s="22"/>
    </row>
    <row r="427" spans="4:15" ht="25.5" customHeight="1" x14ac:dyDescent="0.25">
      <c r="D427" s="29"/>
      <c r="E427" s="22"/>
      <c r="I427" s="14">
        <v>2020</v>
      </c>
      <c r="K427" s="27" t="e">
        <f>VLOOKUP(J427,'VALORES 2'!$A$1:$B$279,2,FALSE)</f>
        <v>#N/A</v>
      </c>
      <c r="L427" s="27"/>
      <c r="M427" s="22"/>
      <c r="N427" s="22"/>
      <c r="O427" s="22"/>
    </row>
    <row r="428" spans="4:15" ht="25.5" customHeight="1" x14ac:dyDescent="0.25">
      <c r="D428" s="29"/>
      <c r="E428" s="22"/>
      <c r="I428" s="14">
        <v>2020</v>
      </c>
      <c r="K428" s="27" t="e">
        <f>VLOOKUP(J428,'VALORES 2'!$A$1:$B$279,2,FALSE)</f>
        <v>#N/A</v>
      </c>
      <c r="L428" s="27"/>
      <c r="M428" s="22"/>
      <c r="N428" s="22"/>
      <c r="O428" s="22"/>
    </row>
    <row r="429" spans="4:15" ht="25.5" customHeight="1" x14ac:dyDescent="0.25">
      <c r="D429" s="29"/>
      <c r="E429" s="22"/>
      <c r="I429" s="14">
        <v>2020</v>
      </c>
      <c r="K429" s="27" t="e">
        <f>VLOOKUP(J429,'VALORES 2'!$A$1:$B$279,2,FALSE)</f>
        <v>#N/A</v>
      </c>
      <c r="L429" s="27"/>
      <c r="M429" s="22"/>
      <c r="N429" s="22"/>
      <c r="O429" s="22"/>
    </row>
    <row r="430" spans="4:15" ht="25.5" customHeight="1" x14ac:dyDescent="0.25">
      <c r="D430" s="29"/>
      <c r="E430" s="22"/>
      <c r="I430" s="14">
        <v>2020</v>
      </c>
      <c r="K430" s="27" t="e">
        <f>VLOOKUP(J430,'VALORES 2'!$A$1:$B$279,2,FALSE)</f>
        <v>#N/A</v>
      </c>
      <c r="L430" s="27"/>
      <c r="M430" s="22"/>
      <c r="N430" s="22"/>
      <c r="O430" s="22"/>
    </row>
    <row r="431" spans="4:15" ht="25.5" customHeight="1" x14ac:dyDescent="0.25">
      <c r="D431" s="29"/>
      <c r="E431" s="22"/>
      <c r="I431" s="14">
        <v>2020</v>
      </c>
      <c r="K431" s="27" t="e">
        <f>VLOOKUP(J431,'VALORES 2'!$A$1:$B$279,2,FALSE)</f>
        <v>#N/A</v>
      </c>
      <c r="L431" s="27"/>
      <c r="M431" s="22"/>
      <c r="N431" s="22"/>
      <c r="O431" s="22"/>
    </row>
    <row r="432" spans="4:15" ht="25.5" customHeight="1" x14ac:dyDescent="0.25">
      <c r="D432" s="29"/>
      <c r="E432" s="22"/>
      <c r="I432" s="14">
        <v>2020</v>
      </c>
      <c r="K432" s="27" t="e">
        <f>VLOOKUP(J432,'VALORES 2'!$A$1:$B$279,2,FALSE)</f>
        <v>#N/A</v>
      </c>
      <c r="L432" s="27"/>
      <c r="M432" s="22"/>
      <c r="N432" s="22"/>
      <c r="O432" s="22"/>
    </row>
    <row r="433" spans="4:15" ht="25.5" customHeight="1" x14ac:dyDescent="0.25">
      <c r="D433" s="29"/>
      <c r="E433" s="22"/>
      <c r="I433" s="14">
        <v>2020</v>
      </c>
      <c r="K433" s="27" t="e">
        <f>VLOOKUP(J433,'VALORES 2'!$A$1:$B$279,2,FALSE)</f>
        <v>#N/A</v>
      </c>
      <c r="L433" s="27"/>
      <c r="M433" s="22"/>
      <c r="N433" s="22"/>
      <c r="O433" s="22"/>
    </row>
    <row r="434" spans="4:15" ht="25.5" customHeight="1" x14ac:dyDescent="0.25">
      <c r="D434" s="29"/>
      <c r="E434" s="22"/>
      <c r="I434" s="14">
        <v>2020</v>
      </c>
      <c r="K434" s="27" t="e">
        <f>VLOOKUP(J434,'VALORES 2'!$A$1:$B$279,2,FALSE)</f>
        <v>#N/A</v>
      </c>
      <c r="L434" s="27"/>
      <c r="M434" s="22"/>
      <c r="N434" s="22"/>
      <c r="O434" s="22"/>
    </row>
    <row r="435" spans="4:15" ht="25.5" customHeight="1" x14ac:dyDescent="0.25">
      <c r="D435" s="29"/>
      <c r="E435" s="22"/>
      <c r="I435" s="14">
        <v>2020</v>
      </c>
      <c r="K435" s="27" t="e">
        <f>VLOOKUP(J435,'VALORES 2'!$A$1:$B$279,2,FALSE)</f>
        <v>#N/A</v>
      </c>
      <c r="L435" s="27"/>
      <c r="M435" s="22"/>
      <c r="N435" s="22"/>
      <c r="O435" s="22"/>
    </row>
    <row r="436" spans="4:15" ht="25.5" customHeight="1" x14ac:dyDescent="0.25">
      <c r="D436" s="29"/>
      <c r="E436" s="22"/>
      <c r="I436" s="14">
        <v>2020</v>
      </c>
      <c r="K436" s="27" t="e">
        <f>VLOOKUP(J436,'VALORES 2'!$A$1:$B$279,2,FALSE)</f>
        <v>#N/A</v>
      </c>
      <c r="L436" s="27"/>
      <c r="M436" s="22"/>
      <c r="N436" s="22"/>
      <c r="O436" s="22"/>
    </row>
    <row r="437" spans="4:15" ht="25.5" customHeight="1" x14ac:dyDescent="0.25">
      <c r="D437" s="29"/>
      <c r="E437" s="22"/>
      <c r="I437" s="14">
        <v>2020</v>
      </c>
      <c r="K437" s="27" t="e">
        <f>VLOOKUP(J437,'VALORES 2'!$A$1:$B$279,2,FALSE)</f>
        <v>#N/A</v>
      </c>
      <c r="L437" s="27"/>
      <c r="M437" s="22"/>
      <c r="N437" s="22"/>
      <c r="O437" s="22"/>
    </row>
    <row r="438" spans="4:15" ht="25.5" customHeight="1" x14ac:dyDescent="0.25">
      <c r="D438" s="29"/>
      <c r="E438" s="22"/>
      <c r="I438" s="14">
        <v>2020</v>
      </c>
      <c r="K438" s="27" t="e">
        <f>VLOOKUP(J438,'VALORES 2'!$A$1:$B$279,2,FALSE)</f>
        <v>#N/A</v>
      </c>
      <c r="L438" s="27"/>
      <c r="M438" s="22"/>
      <c r="N438" s="22"/>
      <c r="O438" s="22"/>
    </row>
    <row r="439" spans="4:15" ht="25.5" customHeight="1" x14ac:dyDescent="0.25">
      <c r="D439" s="29"/>
      <c r="E439" s="22"/>
      <c r="I439" s="14">
        <v>2020</v>
      </c>
      <c r="K439" s="27" t="e">
        <f>VLOOKUP(J439,'VALORES 2'!$A$1:$B$279,2,FALSE)</f>
        <v>#N/A</v>
      </c>
      <c r="L439" s="27"/>
      <c r="M439" s="22"/>
      <c r="N439" s="22"/>
      <c r="O439" s="22"/>
    </row>
    <row r="440" spans="4:15" ht="25.5" customHeight="1" x14ac:dyDescent="0.25">
      <c r="D440" s="29"/>
      <c r="E440" s="22"/>
      <c r="I440" s="14">
        <v>2020</v>
      </c>
      <c r="K440" s="27" t="e">
        <f>VLOOKUP(J440,'VALORES 2'!$A$1:$B$279,2,FALSE)</f>
        <v>#N/A</v>
      </c>
      <c r="L440" s="27"/>
      <c r="M440" s="22"/>
      <c r="N440" s="22"/>
      <c r="O440" s="22"/>
    </row>
    <row r="441" spans="4:15" ht="25.5" customHeight="1" x14ac:dyDescent="0.25">
      <c r="D441" s="29"/>
      <c r="E441" s="22"/>
      <c r="I441" s="14">
        <v>2020</v>
      </c>
      <c r="K441" s="27" t="e">
        <f>VLOOKUP(J441,'VALORES 2'!$A$1:$B$279,2,FALSE)</f>
        <v>#N/A</v>
      </c>
      <c r="L441" s="27"/>
      <c r="M441" s="22"/>
      <c r="N441" s="22"/>
      <c r="O441" s="22"/>
    </row>
    <row r="442" spans="4:15" ht="25.5" customHeight="1" x14ac:dyDescent="0.25">
      <c r="D442" s="29"/>
      <c r="E442" s="22"/>
      <c r="I442" s="14">
        <v>2020</v>
      </c>
      <c r="K442" s="27" t="e">
        <f>VLOOKUP(J442,'VALORES 2'!$A$1:$B$279,2,FALSE)</f>
        <v>#N/A</v>
      </c>
      <c r="L442" s="27"/>
      <c r="M442" s="22"/>
      <c r="N442" s="22"/>
      <c r="O442" s="22"/>
    </row>
    <row r="443" spans="4:15" ht="25.5" customHeight="1" x14ac:dyDescent="0.25">
      <c r="D443" s="29"/>
      <c r="E443" s="22"/>
      <c r="I443" s="14">
        <v>2020</v>
      </c>
      <c r="K443" s="27" t="e">
        <f>VLOOKUP(J443,'VALORES 2'!$A$1:$B$279,2,FALSE)</f>
        <v>#N/A</v>
      </c>
      <c r="L443" s="27"/>
      <c r="M443" s="22"/>
      <c r="N443" s="22"/>
      <c r="O443" s="22"/>
    </row>
    <row r="444" spans="4:15" ht="25.5" customHeight="1" x14ac:dyDescent="0.25">
      <c r="D444" s="29"/>
      <c r="E444" s="22"/>
      <c r="I444" s="14">
        <v>2020</v>
      </c>
      <c r="K444" s="27" t="e">
        <f>VLOOKUP(J444,'VALORES 2'!$A$1:$B$279,2,FALSE)</f>
        <v>#N/A</v>
      </c>
      <c r="L444" s="27"/>
      <c r="M444" s="22"/>
      <c r="N444" s="22"/>
      <c r="O444" s="22"/>
    </row>
    <row r="445" spans="4:15" ht="25.5" customHeight="1" x14ac:dyDescent="0.25">
      <c r="D445" s="29"/>
      <c r="E445" s="22"/>
      <c r="I445" s="14">
        <v>2020</v>
      </c>
      <c r="K445" s="27" t="e">
        <f>VLOOKUP(J445,'VALORES 2'!$A$1:$B$279,2,FALSE)</f>
        <v>#N/A</v>
      </c>
      <c r="L445" s="27"/>
      <c r="M445" s="22"/>
      <c r="N445" s="22"/>
      <c r="O445" s="22"/>
    </row>
    <row r="446" spans="4:15" ht="25.5" customHeight="1" x14ac:dyDescent="0.25">
      <c r="D446" s="29"/>
      <c r="E446" s="22"/>
      <c r="I446" s="14">
        <v>2020</v>
      </c>
      <c r="K446" s="27" t="e">
        <f>VLOOKUP(J446,'VALORES 2'!$A$1:$B$279,2,FALSE)</f>
        <v>#N/A</v>
      </c>
      <c r="L446" s="27"/>
      <c r="M446" s="22"/>
      <c r="N446" s="22"/>
      <c r="O446" s="22"/>
    </row>
    <row r="447" spans="4:15" ht="25.5" customHeight="1" x14ac:dyDescent="0.25">
      <c r="D447" s="29"/>
      <c r="E447" s="22"/>
      <c r="I447" s="14">
        <v>2020</v>
      </c>
      <c r="K447" s="27" t="e">
        <f>VLOOKUP(J447,'VALORES 2'!$A$1:$B$279,2,FALSE)</f>
        <v>#N/A</v>
      </c>
      <c r="L447" s="27"/>
      <c r="M447" s="22"/>
      <c r="N447" s="22"/>
      <c r="O447" s="22"/>
    </row>
    <row r="448" spans="4:15" ht="25.5" customHeight="1" x14ac:dyDescent="0.25">
      <c r="D448" s="29"/>
      <c r="E448" s="22"/>
      <c r="I448" s="14">
        <v>2020</v>
      </c>
      <c r="K448" s="27" t="e">
        <f>VLOOKUP(J448,'VALORES 2'!$A$1:$B$279,2,FALSE)</f>
        <v>#N/A</v>
      </c>
      <c r="L448" s="27"/>
      <c r="M448" s="22"/>
      <c r="N448" s="22"/>
      <c r="O448" s="22"/>
    </row>
    <row r="449" spans="4:15" ht="25.5" customHeight="1" x14ac:dyDescent="0.25">
      <c r="D449" s="29"/>
      <c r="E449" s="22"/>
      <c r="I449" s="14">
        <v>2020</v>
      </c>
      <c r="K449" s="27" t="e">
        <f>VLOOKUP(J449,'VALORES 2'!$A$1:$B$279,2,FALSE)</f>
        <v>#N/A</v>
      </c>
      <c r="L449" s="27"/>
      <c r="M449" s="22"/>
      <c r="N449" s="22"/>
      <c r="O449" s="22"/>
    </row>
    <row r="450" spans="4:15" ht="25.5" customHeight="1" x14ac:dyDescent="0.25">
      <c r="D450" s="29"/>
      <c r="E450" s="22"/>
      <c r="I450" s="14">
        <v>2020</v>
      </c>
      <c r="K450" s="27" t="e">
        <f>VLOOKUP(J450,'VALORES 2'!$A$1:$B$279,2,FALSE)</f>
        <v>#N/A</v>
      </c>
      <c r="L450" s="27"/>
      <c r="M450" s="22"/>
      <c r="N450" s="22"/>
      <c r="O450" s="22"/>
    </row>
    <row r="451" spans="4:15" ht="25.5" customHeight="1" x14ac:dyDescent="0.25">
      <c r="D451" s="29"/>
      <c r="E451" s="22"/>
      <c r="I451" s="14">
        <v>2020</v>
      </c>
      <c r="K451" s="27" t="e">
        <f>VLOOKUP(J451,'VALORES 2'!$A$1:$B$279,2,FALSE)</f>
        <v>#N/A</v>
      </c>
      <c r="L451" s="27"/>
      <c r="M451" s="22"/>
      <c r="N451" s="22"/>
      <c r="O451" s="22"/>
    </row>
    <row r="452" spans="4:15" ht="25.5" customHeight="1" x14ac:dyDescent="0.25">
      <c r="D452" s="29"/>
      <c r="E452" s="22"/>
      <c r="I452" s="14">
        <v>2020</v>
      </c>
      <c r="K452" s="27" t="e">
        <f>VLOOKUP(J452,'VALORES 2'!$A$1:$B$279,2,FALSE)</f>
        <v>#N/A</v>
      </c>
      <c r="L452" s="27"/>
      <c r="M452" s="22"/>
      <c r="N452" s="22"/>
      <c r="O452" s="22"/>
    </row>
    <row r="453" spans="4:15" ht="25.5" customHeight="1" x14ac:dyDescent="0.25">
      <c r="D453" s="29"/>
      <c r="E453" s="22"/>
      <c r="I453" s="14">
        <v>2020</v>
      </c>
      <c r="K453" s="27" t="e">
        <f>VLOOKUP(J453,'VALORES 2'!$A$1:$B$279,2,FALSE)</f>
        <v>#N/A</v>
      </c>
      <c r="L453" s="27"/>
      <c r="M453" s="22"/>
      <c r="N453" s="22"/>
      <c r="O453" s="22"/>
    </row>
    <row r="454" spans="4:15" ht="25.5" customHeight="1" x14ac:dyDescent="0.25">
      <c r="D454" s="29"/>
      <c r="E454" s="22"/>
      <c r="I454" s="14">
        <v>2020</v>
      </c>
      <c r="K454" s="27" t="e">
        <f>VLOOKUP(J454,'VALORES 2'!$A$1:$B$279,2,FALSE)</f>
        <v>#N/A</v>
      </c>
      <c r="L454" s="27"/>
      <c r="M454" s="22"/>
      <c r="N454" s="22"/>
      <c r="O454" s="22"/>
    </row>
    <row r="455" spans="4:15" ht="25.5" customHeight="1" x14ac:dyDescent="0.25">
      <c r="D455" s="29"/>
      <c r="E455" s="22"/>
      <c r="I455" s="14">
        <v>2020</v>
      </c>
      <c r="K455" s="27" t="e">
        <f>VLOOKUP(J455,'VALORES 2'!$A$1:$B$279,2,FALSE)</f>
        <v>#N/A</v>
      </c>
      <c r="L455" s="27"/>
      <c r="M455" s="22"/>
      <c r="N455" s="22"/>
      <c r="O455" s="22"/>
    </row>
    <row r="456" spans="4:15" ht="25.5" customHeight="1" x14ac:dyDescent="0.25">
      <c r="D456" s="29"/>
      <c r="E456" s="22"/>
      <c r="I456" s="14">
        <v>2020</v>
      </c>
      <c r="K456" s="27" t="e">
        <f>VLOOKUP(J456,'VALORES 2'!$A$1:$B$279,2,FALSE)</f>
        <v>#N/A</v>
      </c>
      <c r="L456" s="27"/>
      <c r="M456" s="22"/>
      <c r="N456" s="22"/>
      <c r="O456" s="22"/>
    </row>
    <row r="457" spans="4:15" ht="25.5" customHeight="1" x14ac:dyDescent="0.25">
      <c r="D457" s="29"/>
      <c r="E457" s="22"/>
      <c r="I457" s="14">
        <v>2020</v>
      </c>
      <c r="K457" s="27" t="e">
        <f>VLOOKUP(J457,'VALORES 2'!$A$1:$B$279,2,FALSE)</f>
        <v>#N/A</v>
      </c>
      <c r="L457" s="27"/>
      <c r="M457" s="22"/>
      <c r="N457" s="22"/>
      <c r="O457" s="22"/>
    </row>
    <row r="458" spans="4:15" ht="25.5" customHeight="1" x14ac:dyDescent="0.25">
      <c r="D458" s="29"/>
      <c r="E458" s="22"/>
      <c r="I458" s="14">
        <v>2020</v>
      </c>
      <c r="K458" s="27" t="e">
        <f>VLOOKUP(J458,'VALORES 2'!$A$1:$B$279,2,FALSE)</f>
        <v>#N/A</v>
      </c>
      <c r="L458" s="27"/>
      <c r="M458" s="22"/>
      <c r="N458" s="22"/>
      <c r="O458" s="22"/>
    </row>
    <row r="459" spans="4:15" ht="25.5" customHeight="1" x14ac:dyDescent="0.25">
      <c r="D459" s="29"/>
      <c r="E459" s="22"/>
      <c r="I459" s="14">
        <v>2020</v>
      </c>
      <c r="K459" s="27" t="e">
        <f>VLOOKUP(J459,'VALORES 2'!$A$1:$B$279,2,FALSE)</f>
        <v>#N/A</v>
      </c>
      <c r="L459" s="27"/>
      <c r="M459" s="22"/>
      <c r="N459" s="22"/>
      <c r="O459" s="22"/>
    </row>
    <row r="460" spans="4:15" ht="25.5" customHeight="1" x14ac:dyDescent="0.25">
      <c r="D460" s="29"/>
      <c r="E460" s="22"/>
      <c r="I460" s="14">
        <v>2020</v>
      </c>
      <c r="K460" s="27" t="e">
        <f>VLOOKUP(J460,'VALORES 2'!$A$1:$B$279,2,FALSE)</f>
        <v>#N/A</v>
      </c>
      <c r="L460" s="27"/>
      <c r="M460" s="22"/>
      <c r="N460" s="22"/>
      <c r="O460" s="22"/>
    </row>
    <row r="461" spans="4:15" ht="25.5" customHeight="1" x14ac:dyDescent="0.25">
      <c r="D461" s="29"/>
      <c r="E461" s="22"/>
      <c r="I461" s="14">
        <v>2020</v>
      </c>
      <c r="K461" s="27" t="e">
        <f>VLOOKUP(J461,'VALORES 2'!$A$1:$B$279,2,FALSE)</f>
        <v>#N/A</v>
      </c>
      <c r="L461" s="27"/>
      <c r="M461" s="22"/>
      <c r="N461" s="22"/>
      <c r="O461" s="22"/>
    </row>
    <row r="462" spans="4:15" ht="25.5" customHeight="1" x14ac:dyDescent="0.25">
      <c r="D462" s="29"/>
      <c r="E462" s="22"/>
      <c r="I462" s="14">
        <v>2020</v>
      </c>
      <c r="K462" s="27" t="e">
        <f>VLOOKUP(J462,'VALORES 2'!$A$1:$B$279,2,FALSE)</f>
        <v>#N/A</v>
      </c>
      <c r="L462" s="27"/>
      <c r="M462" s="22"/>
      <c r="N462" s="22"/>
      <c r="O462" s="22"/>
    </row>
    <row r="463" spans="4:15" ht="25.5" customHeight="1" x14ac:dyDescent="0.25">
      <c r="D463" s="29"/>
      <c r="E463" s="22"/>
      <c r="I463" s="14">
        <v>2020</v>
      </c>
      <c r="K463" s="27" t="e">
        <f>VLOOKUP(J463,'VALORES 2'!$A$1:$B$279,2,FALSE)</f>
        <v>#N/A</v>
      </c>
      <c r="L463" s="27"/>
      <c r="M463" s="22"/>
      <c r="N463" s="22"/>
      <c r="O463" s="22"/>
    </row>
    <row r="464" spans="4:15" ht="25.5" customHeight="1" x14ac:dyDescent="0.25">
      <c r="D464" s="29"/>
      <c r="E464" s="22"/>
      <c r="I464" s="14">
        <v>2020</v>
      </c>
      <c r="K464" s="27" t="e">
        <f>VLOOKUP(J464,'VALORES 2'!$A$1:$B$279,2,FALSE)</f>
        <v>#N/A</v>
      </c>
      <c r="L464" s="27"/>
      <c r="M464" s="22"/>
      <c r="N464" s="22"/>
      <c r="O464" s="22"/>
    </row>
    <row r="465" spans="4:15" ht="25.5" customHeight="1" x14ac:dyDescent="0.25">
      <c r="D465" s="29"/>
      <c r="E465" s="22"/>
      <c r="I465" s="14">
        <v>2020</v>
      </c>
      <c r="K465" s="27" t="e">
        <f>VLOOKUP(J465,'VALORES 2'!$A$1:$B$279,2,FALSE)</f>
        <v>#N/A</v>
      </c>
      <c r="L465" s="27"/>
      <c r="M465" s="22"/>
      <c r="N465" s="22"/>
      <c r="O465" s="22"/>
    </row>
    <row r="466" spans="4:15" ht="25.5" customHeight="1" x14ac:dyDescent="0.25">
      <c r="D466" s="29"/>
      <c r="E466" s="22"/>
      <c r="I466" s="14">
        <v>2020</v>
      </c>
      <c r="K466" s="27" t="e">
        <f>VLOOKUP(J466,'VALORES 2'!$A$1:$B$279,2,FALSE)</f>
        <v>#N/A</v>
      </c>
      <c r="L466" s="27"/>
      <c r="M466" s="22"/>
      <c r="N466" s="22"/>
      <c r="O466" s="22"/>
    </row>
    <row r="467" spans="4:15" ht="25.5" customHeight="1" x14ac:dyDescent="0.25">
      <c r="D467" s="29"/>
      <c r="E467" s="22"/>
      <c r="I467" s="14">
        <v>2020</v>
      </c>
      <c r="K467" s="27" t="e">
        <f>VLOOKUP(J467,'VALORES 2'!$A$1:$B$279,2,FALSE)</f>
        <v>#N/A</v>
      </c>
      <c r="L467" s="27"/>
      <c r="M467" s="22"/>
      <c r="N467" s="22"/>
      <c r="O467" s="22"/>
    </row>
    <row r="468" spans="4:15" ht="25.5" customHeight="1" x14ac:dyDescent="0.25">
      <c r="D468" s="29"/>
      <c r="E468" s="22"/>
      <c r="I468" s="14">
        <v>2020</v>
      </c>
      <c r="K468" s="27" t="e">
        <f>VLOOKUP(J468,'VALORES 2'!$A$1:$B$279,2,FALSE)</f>
        <v>#N/A</v>
      </c>
      <c r="L468" s="27"/>
      <c r="M468" s="22"/>
      <c r="N468" s="22"/>
      <c r="O468" s="22"/>
    </row>
    <row r="469" spans="4:15" ht="25.5" customHeight="1" x14ac:dyDescent="0.25">
      <c r="D469" s="29"/>
      <c r="E469" s="22"/>
      <c r="I469" s="14">
        <v>2020</v>
      </c>
      <c r="K469" s="27" t="e">
        <f>VLOOKUP(J469,'VALORES 2'!$A$1:$B$279,2,FALSE)</f>
        <v>#N/A</v>
      </c>
      <c r="L469" s="27"/>
      <c r="M469" s="22"/>
      <c r="N469" s="22"/>
      <c r="O469" s="22"/>
    </row>
    <row r="470" spans="4:15" ht="25.5" customHeight="1" x14ac:dyDescent="0.25">
      <c r="D470" s="29"/>
      <c r="E470" s="22"/>
      <c r="I470" s="14">
        <v>2020</v>
      </c>
      <c r="K470" s="27" t="e">
        <f>VLOOKUP(J470,'VALORES 2'!$A$1:$B$279,2,FALSE)</f>
        <v>#N/A</v>
      </c>
      <c r="L470" s="27"/>
      <c r="M470" s="22"/>
      <c r="N470" s="22"/>
      <c r="O470" s="22"/>
    </row>
    <row r="471" spans="4:15" ht="25.5" customHeight="1" x14ac:dyDescent="0.25">
      <c r="D471" s="29"/>
      <c r="E471" s="22"/>
      <c r="I471" s="14">
        <v>2020</v>
      </c>
      <c r="K471" s="27" t="e">
        <f>VLOOKUP(J471,'VALORES 2'!$A$1:$B$279,2,FALSE)</f>
        <v>#N/A</v>
      </c>
      <c r="L471" s="27"/>
      <c r="M471" s="22"/>
      <c r="N471" s="22"/>
      <c r="O471" s="22"/>
    </row>
    <row r="472" spans="4:15" ht="25.5" customHeight="1" x14ac:dyDescent="0.25">
      <c r="D472" s="29"/>
      <c r="E472" s="22"/>
      <c r="I472" s="14">
        <v>2020</v>
      </c>
      <c r="K472" s="27" t="e">
        <f>VLOOKUP(J472,'VALORES 2'!$A$1:$B$279,2,FALSE)</f>
        <v>#N/A</v>
      </c>
      <c r="L472" s="27"/>
      <c r="M472" s="22"/>
      <c r="N472" s="22"/>
      <c r="O472" s="22"/>
    </row>
    <row r="473" spans="4:15" ht="25.5" customHeight="1" x14ac:dyDescent="0.25">
      <c r="D473" s="29"/>
      <c r="E473" s="22"/>
      <c r="I473" s="14">
        <v>2020</v>
      </c>
      <c r="K473" s="27" t="e">
        <f>VLOOKUP(J473,'VALORES 2'!$A$1:$B$279,2,FALSE)</f>
        <v>#N/A</v>
      </c>
      <c r="L473" s="27"/>
      <c r="M473" s="22"/>
      <c r="N473" s="22"/>
      <c r="O473" s="22"/>
    </row>
    <row r="474" spans="4:15" ht="25.5" customHeight="1" x14ac:dyDescent="0.25">
      <c r="D474" s="29"/>
      <c r="E474" s="22"/>
      <c r="I474" s="14">
        <v>2020</v>
      </c>
      <c r="K474" s="27" t="e">
        <f>VLOOKUP(J474,'VALORES 2'!$A$1:$B$279,2,FALSE)</f>
        <v>#N/A</v>
      </c>
      <c r="L474" s="27"/>
      <c r="M474" s="22"/>
      <c r="N474" s="22"/>
      <c r="O474" s="22"/>
    </row>
    <row r="475" spans="4:15" ht="25.5" customHeight="1" x14ac:dyDescent="0.25">
      <c r="D475" s="29"/>
      <c r="E475" s="22"/>
      <c r="I475" s="14">
        <v>2020</v>
      </c>
      <c r="K475" s="27" t="e">
        <f>VLOOKUP(J475,'VALORES 2'!$A$1:$B$279,2,FALSE)</f>
        <v>#N/A</v>
      </c>
      <c r="L475" s="27"/>
      <c r="M475" s="22"/>
      <c r="N475" s="22"/>
      <c r="O475" s="22"/>
    </row>
    <row r="476" spans="4:15" ht="25.5" customHeight="1" x14ac:dyDescent="0.25">
      <c r="D476" s="29"/>
      <c r="E476" s="22"/>
      <c r="I476" s="14">
        <v>2020</v>
      </c>
      <c r="K476" s="27" t="e">
        <f>VLOOKUP(J476,'VALORES 2'!$A$1:$B$279,2,FALSE)</f>
        <v>#N/A</v>
      </c>
      <c r="L476" s="27"/>
      <c r="M476" s="22"/>
      <c r="N476" s="22"/>
      <c r="O476" s="22"/>
    </row>
    <row r="477" spans="4:15" ht="25.5" customHeight="1" x14ac:dyDescent="0.25">
      <c r="D477" s="29"/>
      <c r="E477" s="22"/>
      <c r="I477" s="14">
        <v>2020</v>
      </c>
      <c r="K477" s="27" t="e">
        <f>VLOOKUP(J477,'VALORES 2'!$A$1:$B$279,2,FALSE)</f>
        <v>#N/A</v>
      </c>
      <c r="L477" s="27"/>
      <c r="M477" s="22"/>
      <c r="N477" s="22"/>
      <c r="O477" s="22"/>
    </row>
    <row r="478" spans="4:15" ht="25.5" customHeight="1" x14ac:dyDescent="0.25">
      <c r="D478" s="29"/>
      <c r="E478" s="22"/>
      <c r="I478" s="14">
        <v>2020</v>
      </c>
      <c r="K478" s="27" t="e">
        <f>VLOOKUP(J478,'VALORES 2'!$A$1:$B$279,2,FALSE)</f>
        <v>#N/A</v>
      </c>
      <c r="L478" s="27"/>
      <c r="M478" s="22"/>
      <c r="N478" s="22"/>
      <c r="O478" s="22"/>
    </row>
    <row r="479" spans="4:15" ht="25.5" customHeight="1" x14ac:dyDescent="0.25">
      <c r="D479" s="29"/>
      <c r="E479" s="22"/>
      <c r="I479" s="14">
        <v>2020</v>
      </c>
      <c r="K479" s="27" t="e">
        <f>VLOOKUP(J479,'VALORES 2'!$A$1:$B$279,2,FALSE)</f>
        <v>#N/A</v>
      </c>
      <c r="L479" s="27"/>
      <c r="M479" s="22"/>
      <c r="N479" s="22"/>
      <c r="O479" s="22"/>
    </row>
    <row r="480" spans="4:15" ht="25.5" customHeight="1" x14ac:dyDescent="0.25">
      <c r="D480" s="29"/>
      <c r="E480" s="22"/>
      <c r="I480" s="14">
        <v>2020</v>
      </c>
      <c r="K480" s="27" t="e">
        <f>VLOOKUP(J480,'VALORES 2'!$A$1:$B$279,2,FALSE)</f>
        <v>#N/A</v>
      </c>
      <c r="L480" s="27"/>
      <c r="M480" s="22"/>
      <c r="N480" s="22"/>
      <c r="O480" s="22"/>
    </row>
    <row r="481" spans="4:15" ht="25.5" customHeight="1" x14ac:dyDescent="0.25">
      <c r="D481" s="29"/>
      <c r="E481" s="22"/>
      <c r="I481" s="14">
        <v>2020</v>
      </c>
      <c r="K481" s="27" t="e">
        <f>VLOOKUP(J481,'VALORES 2'!$A$1:$B$279,2,FALSE)</f>
        <v>#N/A</v>
      </c>
      <c r="L481" s="27"/>
      <c r="M481" s="22"/>
      <c r="N481" s="22"/>
      <c r="O481" s="22"/>
    </row>
    <row r="482" spans="4:15" ht="25.5" customHeight="1" x14ac:dyDescent="0.25">
      <c r="D482" s="29"/>
      <c r="E482" s="22"/>
      <c r="I482" s="14">
        <v>2020</v>
      </c>
      <c r="K482" s="27" t="e">
        <f>VLOOKUP(J482,'VALORES 2'!$A$1:$B$279,2,FALSE)</f>
        <v>#N/A</v>
      </c>
      <c r="L482" s="27"/>
      <c r="M482" s="22"/>
      <c r="N482" s="22"/>
      <c r="O482" s="22"/>
    </row>
    <row r="483" spans="4:15" ht="25.5" customHeight="1" x14ac:dyDescent="0.25">
      <c r="D483" s="29"/>
      <c r="E483" s="22"/>
      <c r="I483" s="14">
        <v>2020</v>
      </c>
      <c r="K483" s="27" t="e">
        <f>VLOOKUP(J483,'VALORES 2'!$A$1:$B$279,2,FALSE)</f>
        <v>#N/A</v>
      </c>
      <c r="L483" s="27"/>
      <c r="M483" s="22"/>
      <c r="N483" s="22"/>
      <c r="O483" s="22"/>
    </row>
    <row r="484" spans="4:15" ht="25.5" customHeight="1" x14ac:dyDescent="0.25">
      <c r="D484" s="29"/>
      <c r="E484" s="22"/>
      <c r="I484" s="14">
        <v>2020</v>
      </c>
      <c r="K484" s="27" t="e">
        <f>VLOOKUP(J484,'VALORES 2'!$A$1:$B$279,2,FALSE)</f>
        <v>#N/A</v>
      </c>
      <c r="L484" s="27"/>
      <c r="M484" s="22"/>
      <c r="N484" s="22"/>
      <c r="O484" s="22"/>
    </row>
    <row r="485" spans="4:15" ht="25.5" customHeight="1" x14ac:dyDescent="0.25">
      <c r="D485" s="29"/>
      <c r="E485" s="22"/>
      <c r="I485" s="14">
        <v>2020</v>
      </c>
      <c r="K485" s="27" t="e">
        <f>VLOOKUP(J485,'VALORES 2'!$A$1:$B$279,2,FALSE)</f>
        <v>#N/A</v>
      </c>
      <c r="L485" s="27"/>
      <c r="M485" s="22"/>
      <c r="N485" s="22"/>
      <c r="O485" s="22"/>
    </row>
    <row r="486" spans="4:15" ht="25.5" customHeight="1" x14ac:dyDescent="0.25">
      <c r="D486" s="29"/>
      <c r="E486" s="22"/>
      <c r="I486" s="14">
        <v>2020</v>
      </c>
      <c r="K486" s="27" t="e">
        <f>VLOOKUP(J486,'VALORES 2'!$A$1:$B$279,2,FALSE)</f>
        <v>#N/A</v>
      </c>
      <c r="L486" s="27"/>
      <c r="M486" s="22"/>
      <c r="N486" s="22"/>
      <c r="O486" s="22"/>
    </row>
    <row r="487" spans="4:15" ht="25.5" customHeight="1" x14ac:dyDescent="0.25">
      <c r="D487" s="29"/>
      <c r="E487" s="22"/>
      <c r="I487" s="14">
        <v>2020</v>
      </c>
      <c r="K487" s="27" t="e">
        <f>VLOOKUP(J487,'VALORES 2'!$A$1:$B$279,2,FALSE)</f>
        <v>#N/A</v>
      </c>
      <c r="L487" s="27"/>
      <c r="M487" s="22"/>
      <c r="N487" s="22"/>
      <c r="O487" s="22"/>
    </row>
    <row r="488" spans="4:15" ht="25.5" customHeight="1" x14ac:dyDescent="0.25">
      <c r="D488" s="29"/>
      <c r="E488" s="22"/>
      <c r="I488" s="14">
        <v>2020</v>
      </c>
      <c r="K488" s="27" t="e">
        <f>VLOOKUP(J488,'VALORES 2'!$A$1:$B$279,2,FALSE)</f>
        <v>#N/A</v>
      </c>
      <c r="L488" s="27"/>
      <c r="M488" s="22"/>
      <c r="N488" s="22"/>
      <c r="O488" s="22"/>
    </row>
    <row r="489" spans="4:15" ht="25.5" customHeight="1" x14ac:dyDescent="0.25">
      <c r="D489" s="29"/>
      <c r="E489" s="22"/>
      <c r="I489" s="14">
        <v>2020</v>
      </c>
      <c r="K489" s="27" t="e">
        <f>VLOOKUP(J489,'VALORES 2'!$A$1:$B$279,2,FALSE)</f>
        <v>#N/A</v>
      </c>
      <c r="L489" s="27"/>
      <c r="M489" s="22"/>
      <c r="N489" s="22"/>
      <c r="O489" s="22"/>
    </row>
    <row r="490" spans="4:15" ht="25.5" customHeight="1" x14ac:dyDescent="0.25">
      <c r="D490" s="29"/>
      <c r="E490" s="22"/>
      <c r="I490" s="14">
        <v>2020</v>
      </c>
      <c r="K490" s="27" t="e">
        <f>VLOOKUP(J490,'VALORES 2'!$A$1:$B$279,2,FALSE)</f>
        <v>#N/A</v>
      </c>
      <c r="L490" s="27"/>
      <c r="M490" s="22"/>
      <c r="N490" s="22"/>
      <c r="O490" s="22"/>
    </row>
    <row r="491" spans="4:15" ht="25.5" customHeight="1" x14ac:dyDescent="0.25">
      <c r="D491" s="29"/>
      <c r="E491" s="22"/>
      <c r="I491" s="14">
        <v>2020</v>
      </c>
      <c r="K491" s="27" t="e">
        <f>VLOOKUP(J491,'VALORES 2'!$A$1:$B$279,2,FALSE)</f>
        <v>#N/A</v>
      </c>
      <c r="L491" s="27"/>
      <c r="M491" s="22"/>
      <c r="N491" s="22"/>
      <c r="O491" s="22"/>
    </row>
    <row r="492" spans="4:15" ht="25.5" customHeight="1" x14ac:dyDescent="0.25">
      <c r="D492" s="29"/>
      <c r="E492" s="22"/>
      <c r="I492" s="14">
        <v>2020</v>
      </c>
      <c r="K492" s="27" t="e">
        <f>VLOOKUP(J492,'VALORES 2'!$A$1:$B$279,2,FALSE)</f>
        <v>#N/A</v>
      </c>
      <c r="L492" s="27"/>
      <c r="M492" s="22"/>
      <c r="N492" s="22"/>
      <c r="O492" s="22"/>
    </row>
    <row r="493" spans="4:15" ht="25.5" customHeight="1" x14ac:dyDescent="0.25">
      <c r="D493" s="29"/>
      <c r="E493" s="22"/>
      <c r="I493" s="14">
        <v>2020</v>
      </c>
      <c r="K493" s="27" t="e">
        <f>VLOOKUP(J493,'VALORES 2'!$A$1:$B$279,2,FALSE)</f>
        <v>#N/A</v>
      </c>
      <c r="L493" s="27"/>
      <c r="M493" s="22"/>
      <c r="N493" s="22"/>
      <c r="O493" s="22"/>
    </row>
    <row r="494" spans="4:15" ht="25.5" customHeight="1" x14ac:dyDescent="0.25">
      <c r="D494" s="29"/>
      <c r="E494" s="22"/>
      <c r="I494" s="14">
        <v>2020</v>
      </c>
      <c r="K494" s="27" t="e">
        <f>VLOOKUP(J494,'VALORES 2'!$A$1:$B$279,2,FALSE)</f>
        <v>#N/A</v>
      </c>
      <c r="L494" s="27"/>
      <c r="M494" s="22"/>
      <c r="N494" s="22"/>
      <c r="O494" s="22"/>
    </row>
    <row r="495" spans="4:15" ht="25.5" customHeight="1" x14ac:dyDescent="0.25">
      <c r="D495" s="29"/>
      <c r="E495" s="22"/>
      <c r="I495" s="14">
        <v>2020</v>
      </c>
      <c r="K495" s="27" t="e">
        <f>VLOOKUP(J495,'VALORES 2'!$A$1:$B$279,2,FALSE)</f>
        <v>#N/A</v>
      </c>
      <c r="L495" s="27"/>
      <c r="M495" s="22"/>
      <c r="N495" s="22"/>
      <c r="O495" s="22"/>
    </row>
    <row r="496" spans="4:15" ht="25.5" customHeight="1" x14ac:dyDescent="0.25">
      <c r="D496" s="29"/>
      <c r="E496" s="22"/>
      <c r="I496" s="14">
        <v>2020</v>
      </c>
      <c r="K496" s="27" t="e">
        <f>VLOOKUP(J496,'VALORES 2'!$A$1:$B$279,2,FALSE)</f>
        <v>#N/A</v>
      </c>
      <c r="L496" s="27"/>
      <c r="M496" s="22"/>
      <c r="N496" s="22"/>
      <c r="O496" s="22"/>
    </row>
    <row r="497" spans="4:15" ht="25.5" customHeight="1" x14ac:dyDescent="0.25">
      <c r="D497" s="29"/>
      <c r="E497" s="22"/>
      <c r="I497" s="14">
        <v>2020</v>
      </c>
      <c r="K497" s="27" t="e">
        <f>VLOOKUP(J497,'VALORES 2'!$A$1:$B$279,2,FALSE)</f>
        <v>#N/A</v>
      </c>
      <c r="L497" s="27"/>
      <c r="M497" s="22"/>
      <c r="N497" s="22"/>
      <c r="O497" s="22"/>
    </row>
    <row r="498" spans="4:15" ht="25.5" customHeight="1" x14ac:dyDescent="0.25">
      <c r="D498" s="29"/>
      <c r="E498" s="22"/>
      <c r="I498" s="14">
        <v>2020</v>
      </c>
      <c r="K498" s="27" t="e">
        <f>VLOOKUP(J498,'VALORES 2'!$A$1:$B$279,2,FALSE)</f>
        <v>#N/A</v>
      </c>
      <c r="L498" s="27"/>
      <c r="M498" s="22"/>
      <c r="N498" s="22"/>
      <c r="O498" s="22"/>
    </row>
    <row r="499" spans="4:15" ht="25.5" customHeight="1" x14ac:dyDescent="0.25">
      <c r="D499" s="29"/>
      <c r="E499" s="22"/>
      <c r="I499" s="14">
        <v>2020</v>
      </c>
      <c r="K499" s="27" t="e">
        <f>VLOOKUP(J499,'VALORES 2'!$A$1:$B$279,2,FALSE)</f>
        <v>#N/A</v>
      </c>
      <c r="L499" s="27"/>
      <c r="M499" s="22"/>
      <c r="N499" s="22"/>
      <c r="O499" s="22"/>
    </row>
    <row r="500" spans="4:15" ht="25.5" customHeight="1" x14ac:dyDescent="0.25">
      <c r="D500" s="29"/>
      <c r="E500" s="22"/>
      <c r="I500" s="14">
        <v>2020</v>
      </c>
      <c r="K500" s="27" t="e">
        <f>VLOOKUP(J500,'VALORES 2'!$A$1:$B$279,2,FALSE)</f>
        <v>#N/A</v>
      </c>
      <c r="L500" s="27"/>
      <c r="M500" s="22"/>
      <c r="N500" s="22"/>
      <c r="O500" s="22"/>
    </row>
    <row r="501" spans="4:15" ht="25.5" customHeight="1" x14ac:dyDescent="0.25">
      <c r="D501" s="29"/>
      <c r="E501" s="22"/>
      <c r="I501" s="14">
        <v>2020</v>
      </c>
      <c r="K501" s="27" t="e">
        <f>VLOOKUP(J501,'VALORES 2'!$A$1:$B$279,2,FALSE)</f>
        <v>#N/A</v>
      </c>
      <c r="L501" s="27"/>
      <c r="M501" s="22"/>
      <c r="N501" s="22"/>
      <c r="O501" s="22"/>
    </row>
    <row r="502" spans="4:15" ht="25.5" customHeight="1" x14ac:dyDescent="0.25">
      <c r="D502" s="29"/>
      <c r="E502" s="22"/>
      <c r="I502" s="14">
        <v>2020</v>
      </c>
      <c r="K502" s="27" t="e">
        <f>VLOOKUP(J502,'VALORES 2'!$A$1:$B$279,2,FALSE)</f>
        <v>#N/A</v>
      </c>
      <c r="L502" s="27"/>
      <c r="M502" s="22"/>
      <c r="N502" s="22"/>
      <c r="O502" s="22"/>
    </row>
    <row r="503" spans="4:15" ht="25.5" customHeight="1" x14ac:dyDescent="0.25">
      <c r="D503" s="29"/>
      <c r="E503" s="22"/>
      <c r="I503" s="14">
        <v>2020</v>
      </c>
      <c r="K503" s="27" t="e">
        <f>VLOOKUP(J503,'VALORES 2'!$A$1:$B$279,2,FALSE)</f>
        <v>#N/A</v>
      </c>
      <c r="L503" s="27"/>
      <c r="M503" s="22"/>
      <c r="N503" s="22"/>
      <c r="O503" s="22"/>
    </row>
    <row r="504" spans="4:15" ht="25.5" customHeight="1" x14ac:dyDescent="0.25">
      <c r="D504" s="29"/>
      <c r="E504" s="22"/>
      <c r="I504" s="14">
        <v>2020</v>
      </c>
      <c r="K504" s="27" t="e">
        <f>VLOOKUP(J504,'VALORES 2'!$A$1:$B$279,2,FALSE)</f>
        <v>#N/A</v>
      </c>
      <c r="L504" s="27"/>
      <c r="M504" s="22"/>
      <c r="N504" s="22"/>
      <c r="O504" s="22"/>
    </row>
    <row r="505" spans="4:15" ht="25.5" customHeight="1" x14ac:dyDescent="0.25">
      <c r="D505" s="29"/>
      <c r="E505" s="22"/>
      <c r="I505" s="14">
        <v>2020</v>
      </c>
      <c r="K505" s="27" t="e">
        <f>VLOOKUP(J505,'VALORES 2'!$A$1:$B$279,2,FALSE)</f>
        <v>#N/A</v>
      </c>
      <c r="L505" s="27"/>
      <c r="M505" s="22"/>
      <c r="N505" s="22"/>
      <c r="O505" s="22"/>
    </row>
    <row r="506" spans="4:15" ht="25.5" customHeight="1" x14ac:dyDescent="0.25">
      <c r="D506" s="29"/>
      <c r="E506" s="22"/>
      <c r="I506" s="14">
        <v>2020</v>
      </c>
      <c r="K506" s="27" t="e">
        <f>VLOOKUP(J506,'VALORES 2'!$A$1:$B$279,2,FALSE)</f>
        <v>#N/A</v>
      </c>
      <c r="L506" s="27"/>
      <c r="M506" s="22"/>
      <c r="N506" s="22"/>
      <c r="O506" s="22"/>
    </row>
    <row r="507" spans="4:15" ht="25.5" customHeight="1" x14ac:dyDescent="0.25">
      <c r="D507" s="29"/>
      <c r="E507" s="22"/>
      <c r="I507" s="14">
        <v>2020</v>
      </c>
      <c r="K507" s="27" t="e">
        <f>VLOOKUP(J507,'VALORES 2'!$A$1:$B$279,2,FALSE)</f>
        <v>#N/A</v>
      </c>
      <c r="L507" s="27"/>
      <c r="M507" s="22"/>
      <c r="N507" s="22"/>
      <c r="O507" s="22"/>
    </row>
    <row r="508" spans="4:15" ht="25.5" customHeight="1" x14ac:dyDescent="0.25">
      <c r="D508" s="29"/>
      <c r="E508" s="22"/>
      <c r="I508" s="14">
        <v>2020</v>
      </c>
      <c r="K508" s="27" t="e">
        <f>VLOOKUP(J508,'VALORES 2'!$A$1:$B$279,2,FALSE)</f>
        <v>#N/A</v>
      </c>
      <c r="L508" s="27"/>
      <c r="M508" s="22"/>
      <c r="N508" s="22"/>
      <c r="O508" s="22"/>
    </row>
    <row r="509" spans="4:15" ht="25.5" customHeight="1" x14ac:dyDescent="0.25">
      <c r="D509" s="29"/>
      <c r="E509" s="22"/>
      <c r="I509" s="14">
        <v>2020</v>
      </c>
      <c r="K509" s="27" t="e">
        <f>VLOOKUP(J509,'VALORES 2'!$A$1:$B$279,2,FALSE)</f>
        <v>#N/A</v>
      </c>
      <c r="L509" s="27"/>
      <c r="M509" s="22"/>
      <c r="N509" s="22"/>
      <c r="O509" s="22"/>
    </row>
    <row r="510" spans="4:15" ht="25.5" customHeight="1" x14ac:dyDescent="0.25">
      <c r="D510" s="29"/>
      <c r="E510" s="22"/>
      <c r="I510" s="14">
        <v>2020</v>
      </c>
      <c r="K510" s="27" t="e">
        <f>VLOOKUP(J510,'VALORES 2'!$A$1:$B$279,2,FALSE)</f>
        <v>#N/A</v>
      </c>
      <c r="L510" s="27"/>
      <c r="M510" s="22"/>
      <c r="N510" s="22"/>
      <c r="O510" s="22"/>
    </row>
    <row r="511" spans="4:15" ht="25.5" customHeight="1" x14ac:dyDescent="0.25">
      <c r="D511" s="29"/>
      <c r="E511" s="22"/>
      <c r="I511" s="14">
        <v>2020</v>
      </c>
      <c r="K511" s="27" t="e">
        <f>VLOOKUP(J511,'VALORES 2'!$A$1:$B$279,2,FALSE)</f>
        <v>#N/A</v>
      </c>
      <c r="L511" s="27"/>
      <c r="M511" s="22"/>
      <c r="N511" s="22"/>
      <c r="O511" s="22"/>
    </row>
    <row r="512" spans="4:15" ht="25.5" customHeight="1" x14ac:dyDescent="0.25">
      <c r="D512" s="29"/>
      <c r="E512" s="22"/>
      <c r="I512" s="14">
        <v>2020</v>
      </c>
      <c r="K512" s="27" t="e">
        <f>VLOOKUP(J512,'VALORES 2'!$A$1:$B$279,2,FALSE)</f>
        <v>#N/A</v>
      </c>
      <c r="L512" s="27"/>
      <c r="M512" s="22"/>
      <c r="N512" s="22"/>
      <c r="O512" s="22"/>
    </row>
    <row r="513" spans="4:15" ht="25.5" customHeight="1" x14ac:dyDescent="0.25">
      <c r="D513" s="29"/>
      <c r="E513" s="22"/>
      <c r="I513" s="14">
        <v>2020</v>
      </c>
      <c r="K513" s="27" t="e">
        <f>VLOOKUP(J513,'VALORES 2'!$A$1:$B$279,2,FALSE)</f>
        <v>#N/A</v>
      </c>
      <c r="L513" s="27"/>
      <c r="M513" s="22"/>
      <c r="N513" s="22"/>
      <c r="O513" s="22"/>
    </row>
    <row r="514" spans="4:15" ht="25.5" customHeight="1" x14ac:dyDescent="0.25">
      <c r="D514" s="29"/>
      <c r="E514" s="22"/>
      <c r="I514" s="14">
        <v>2020</v>
      </c>
      <c r="K514" s="27" t="e">
        <f>VLOOKUP(J514,'VALORES 2'!$A$1:$B$279,2,FALSE)</f>
        <v>#N/A</v>
      </c>
      <c r="L514" s="27"/>
      <c r="M514" s="22"/>
      <c r="N514" s="22"/>
      <c r="O514" s="22"/>
    </row>
    <row r="515" spans="4:15" ht="25.5" customHeight="1" x14ac:dyDescent="0.25">
      <c r="D515" s="29"/>
      <c r="E515" s="22"/>
      <c r="I515" s="14">
        <v>2020</v>
      </c>
      <c r="K515" s="27" t="e">
        <f>VLOOKUP(J515,'VALORES 2'!$A$1:$B$279,2,FALSE)</f>
        <v>#N/A</v>
      </c>
      <c r="L515" s="27"/>
      <c r="M515" s="22"/>
      <c r="N515" s="22"/>
      <c r="O515" s="22"/>
    </row>
    <row r="516" spans="4:15" ht="25.5" customHeight="1" x14ac:dyDescent="0.25">
      <c r="D516" s="29"/>
      <c r="E516" s="22"/>
      <c r="I516" s="14">
        <v>2020</v>
      </c>
      <c r="K516" s="27" t="e">
        <f>VLOOKUP(J516,'VALORES 2'!$A$1:$B$279,2,FALSE)</f>
        <v>#N/A</v>
      </c>
      <c r="L516" s="27"/>
      <c r="M516" s="22"/>
      <c r="N516" s="22"/>
      <c r="O516" s="22"/>
    </row>
    <row r="517" spans="4:15" ht="25.5" customHeight="1" x14ac:dyDescent="0.25">
      <c r="D517" s="29"/>
      <c r="E517" s="22"/>
      <c r="I517" s="14">
        <v>2020</v>
      </c>
      <c r="K517" s="27" t="e">
        <f>VLOOKUP(J517,'VALORES 2'!$A$1:$B$279,2,FALSE)</f>
        <v>#N/A</v>
      </c>
      <c r="L517" s="27"/>
      <c r="M517" s="22"/>
      <c r="N517" s="22"/>
      <c r="O517" s="22"/>
    </row>
    <row r="518" spans="4:15" ht="25.5" customHeight="1" x14ac:dyDescent="0.25">
      <c r="D518" s="29"/>
      <c r="E518" s="22"/>
      <c r="I518" s="14">
        <v>2020</v>
      </c>
      <c r="K518" s="27" t="e">
        <f>VLOOKUP(J518,'VALORES 2'!$A$1:$B$279,2,FALSE)</f>
        <v>#N/A</v>
      </c>
      <c r="L518" s="27"/>
      <c r="M518" s="22"/>
      <c r="N518" s="22"/>
      <c r="O518" s="22"/>
    </row>
    <row r="519" spans="4:15" ht="25.5" customHeight="1" x14ac:dyDescent="0.25">
      <c r="D519" s="29"/>
      <c r="E519" s="22"/>
      <c r="I519" s="14">
        <v>2020</v>
      </c>
      <c r="K519" s="27" t="e">
        <f>VLOOKUP(J519,'VALORES 2'!$A$1:$B$279,2,FALSE)</f>
        <v>#N/A</v>
      </c>
      <c r="L519" s="27"/>
      <c r="M519" s="22"/>
      <c r="N519" s="22"/>
      <c r="O519" s="22"/>
    </row>
    <row r="520" spans="4:15" ht="25.5" customHeight="1" x14ac:dyDescent="0.25">
      <c r="D520" s="29"/>
      <c r="E520" s="22"/>
      <c r="I520" s="14">
        <v>2020</v>
      </c>
      <c r="K520" s="27" t="e">
        <f>VLOOKUP(J520,'VALORES 2'!$A$1:$B$279,2,FALSE)</f>
        <v>#N/A</v>
      </c>
      <c r="L520" s="27"/>
      <c r="M520" s="22"/>
      <c r="N520" s="22"/>
      <c r="O520" s="22"/>
    </row>
    <row r="521" spans="4:15" ht="25.5" customHeight="1" x14ac:dyDescent="0.25">
      <c r="D521" s="29"/>
      <c r="E521" s="22"/>
      <c r="I521" s="14">
        <v>2020</v>
      </c>
      <c r="K521" s="27" t="e">
        <f>VLOOKUP(J521,'VALORES 2'!$A$1:$B$279,2,FALSE)</f>
        <v>#N/A</v>
      </c>
      <c r="L521" s="27"/>
      <c r="M521" s="22"/>
      <c r="N521" s="22"/>
      <c r="O521" s="22"/>
    </row>
    <row r="522" spans="4:15" ht="25.5" customHeight="1" x14ac:dyDescent="0.25">
      <c r="D522" s="29"/>
      <c r="E522" s="22"/>
      <c r="I522" s="14">
        <v>2020</v>
      </c>
      <c r="K522" s="27" t="e">
        <f>VLOOKUP(J522,'VALORES 2'!$A$1:$B$279,2,FALSE)</f>
        <v>#N/A</v>
      </c>
      <c r="L522" s="27"/>
      <c r="M522" s="22"/>
      <c r="N522" s="22"/>
      <c r="O522" s="22"/>
    </row>
    <row r="523" spans="4:15" ht="25.5" customHeight="1" x14ac:dyDescent="0.25">
      <c r="D523" s="29"/>
      <c r="E523" s="22"/>
      <c r="I523" s="14">
        <v>2020</v>
      </c>
      <c r="K523" s="27" t="e">
        <f>VLOOKUP(J523,'VALORES 2'!$A$1:$B$279,2,FALSE)</f>
        <v>#N/A</v>
      </c>
      <c r="L523" s="27"/>
      <c r="M523" s="22"/>
      <c r="N523" s="22"/>
      <c r="O523" s="22"/>
    </row>
    <row r="524" spans="4:15" ht="25.5" customHeight="1" x14ac:dyDescent="0.25">
      <c r="D524" s="29"/>
      <c r="E524" s="22"/>
      <c r="I524" s="14">
        <v>2020</v>
      </c>
      <c r="K524" s="27" t="e">
        <f>VLOOKUP(J524,'VALORES 2'!$A$1:$B$279,2,FALSE)</f>
        <v>#N/A</v>
      </c>
      <c r="L524" s="27"/>
      <c r="M524" s="22"/>
      <c r="N524" s="22"/>
      <c r="O524" s="22"/>
    </row>
    <row r="525" spans="4:15" ht="25.5" customHeight="1" x14ac:dyDescent="0.25">
      <c r="D525" s="29"/>
      <c r="E525" s="22"/>
      <c r="I525" s="14">
        <v>2020</v>
      </c>
      <c r="K525" s="27" t="e">
        <f>VLOOKUP(J525,'VALORES 2'!$A$1:$B$279,2,FALSE)</f>
        <v>#N/A</v>
      </c>
      <c r="L525" s="27"/>
      <c r="M525" s="22"/>
      <c r="N525" s="22"/>
      <c r="O525" s="22"/>
    </row>
    <row r="526" spans="4:15" ht="25.5" customHeight="1" x14ac:dyDescent="0.25">
      <c r="D526" s="29"/>
      <c r="E526" s="22"/>
      <c r="I526" s="14">
        <v>2020</v>
      </c>
      <c r="K526" s="27" t="e">
        <f>VLOOKUP(J526,'VALORES 2'!$A$1:$B$279,2,FALSE)</f>
        <v>#N/A</v>
      </c>
      <c r="L526" s="27"/>
      <c r="M526" s="22"/>
      <c r="N526" s="22"/>
      <c r="O526" s="22"/>
    </row>
    <row r="527" spans="4:15" ht="25.5" customHeight="1" x14ac:dyDescent="0.25">
      <c r="D527" s="29"/>
      <c r="E527" s="22"/>
      <c r="I527" s="14">
        <v>2020</v>
      </c>
      <c r="K527" s="27" t="e">
        <f>VLOOKUP(J527,'VALORES 2'!$A$1:$B$279,2,FALSE)</f>
        <v>#N/A</v>
      </c>
      <c r="L527" s="27"/>
      <c r="M527" s="22"/>
      <c r="N527" s="22"/>
      <c r="O527" s="22"/>
    </row>
    <row r="528" spans="4:15" ht="25.5" customHeight="1" x14ac:dyDescent="0.25">
      <c r="D528" s="29"/>
      <c r="E528" s="22"/>
      <c r="I528" s="14">
        <v>2020</v>
      </c>
      <c r="K528" s="27" t="e">
        <f>VLOOKUP(J528,'VALORES 2'!$A$1:$B$279,2,FALSE)</f>
        <v>#N/A</v>
      </c>
      <c r="L528" s="27"/>
      <c r="M528" s="22"/>
      <c r="N528" s="22"/>
      <c r="O528" s="22"/>
    </row>
    <row r="529" spans="4:15" ht="25.5" customHeight="1" x14ac:dyDescent="0.25">
      <c r="D529" s="29"/>
      <c r="E529" s="22"/>
      <c r="I529" s="14">
        <v>2020</v>
      </c>
      <c r="K529" s="27" t="e">
        <f>VLOOKUP(J529,'VALORES 2'!$A$1:$B$279,2,FALSE)</f>
        <v>#N/A</v>
      </c>
      <c r="L529" s="27"/>
      <c r="M529" s="22"/>
      <c r="N529" s="22"/>
      <c r="O529" s="22"/>
    </row>
    <row r="530" spans="4:15" ht="25.5" customHeight="1" x14ac:dyDescent="0.25">
      <c r="D530" s="29"/>
      <c r="E530" s="22"/>
      <c r="I530" s="14">
        <v>2020</v>
      </c>
      <c r="K530" s="27" t="e">
        <f>VLOOKUP(J530,'VALORES 2'!$A$1:$B$279,2,FALSE)</f>
        <v>#N/A</v>
      </c>
      <c r="L530" s="27"/>
      <c r="M530" s="22"/>
      <c r="N530" s="22"/>
      <c r="O530" s="22"/>
    </row>
    <row r="531" spans="4:15" ht="25.5" customHeight="1" x14ac:dyDescent="0.25">
      <c r="D531" s="29"/>
      <c r="E531" s="22"/>
      <c r="I531" s="14">
        <v>2020</v>
      </c>
      <c r="K531" s="27" t="e">
        <f>VLOOKUP(J531,'VALORES 2'!$A$1:$B$279,2,FALSE)</f>
        <v>#N/A</v>
      </c>
      <c r="L531" s="27"/>
      <c r="M531" s="22"/>
      <c r="N531" s="22"/>
      <c r="O531" s="22"/>
    </row>
    <row r="532" spans="4:15" ht="25.5" customHeight="1" x14ac:dyDescent="0.25">
      <c r="D532" s="29"/>
      <c r="E532" s="22"/>
      <c r="I532" s="14">
        <v>2020</v>
      </c>
      <c r="K532" s="27" t="e">
        <f>VLOOKUP(J532,'VALORES 2'!$A$1:$B$279,2,FALSE)</f>
        <v>#N/A</v>
      </c>
      <c r="L532" s="27"/>
      <c r="M532" s="22"/>
      <c r="N532" s="22"/>
      <c r="O532" s="22"/>
    </row>
    <row r="533" spans="4:15" ht="25.5" customHeight="1" x14ac:dyDescent="0.25">
      <c r="D533" s="29"/>
      <c r="E533" s="22"/>
      <c r="I533" s="14">
        <v>2020</v>
      </c>
      <c r="K533" s="27" t="e">
        <f>VLOOKUP(J533,'VALORES 2'!$A$1:$B$279,2,FALSE)</f>
        <v>#N/A</v>
      </c>
      <c r="L533" s="27"/>
      <c r="M533" s="22"/>
      <c r="N533" s="22"/>
      <c r="O533" s="22"/>
    </row>
    <row r="534" spans="4:15" ht="25.5" customHeight="1" x14ac:dyDescent="0.25">
      <c r="D534" s="29"/>
      <c r="E534" s="22"/>
      <c r="I534" s="14">
        <v>2020</v>
      </c>
      <c r="K534" s="27" t="e">
        <f>VLOOKUP(J534,'VALORES 2'!$A$1:$B$279,2,FALSE)</f>
        <v>#N/A</v>
      </c>
      <c r="L534" s="27"/>
      <c r="M534" s="22"/>
      <c r="N534" s="22"/>
      <c r="O534" s="22"/>
    </row>
    <row r="535" spans="4:15" ht="25.5" customHeight="1" x14ac:dyDescent="0.25">
      <c r="D535" s="29"/>
      <c r="E535" s="22"/>
      <c r="I535" s="14">
        <v>2020</v>
      </c>
      <c r="K535" s="27" t="e">
        <f>VLOOKUP(J535,'VALORES 2'!$A$1:$B$279,2,FALSE)</f>
        <v>#N/A</v>
      </c>
      <c r="L535" s="27"/>
      <c r="M535" s="22"/>
      <c r="N535" s="22"/>
      <c r="O535" s="22"/>
    </row>
    <row r="536" spans="4:15" ht="25.5" customHeight="1" x14ac:dyDescent="0.25">
      <c r="D536" s="29"/>
      <c r="E536" s="22"/>
      <c r="I536" s="14">
        <v>2020</v>
      </c>
      <c r="K536" s="27" t="e">
        <f>VLOOKUP(J536,'VALORES 2'!$A$1:$B$279,2,FALSE)</f>
        <v>#N/A</v>
      </c>
      <c r="L536" s="27"/>
      <c r="M536" s="22"/>
      <c r="N536" s="22"/>
      <c r="O536" s="22"/>
    </row>
    <row r="537" spans="4:15" ht="25.5" customHeight="1" x14ac:dyDescent="0.25">
      <c r="D537" s="29"/>
      <c r="E537" s="22"/>
      <c r="I537" s="14">
        <v>2020</v>
      </c>
      <c r="K537" s="27" t="e">
        <f>VLOOKUP(J537,'VALORES 2'!$A$1:$B$279,2,FALSE)</f>
        <v>#N/A</v>
      </c>
      <c r="L537" s="27"/>
      <c r="M537" s="22"/>
      <c r="N537" s="22"/>
      <c r="O537" s="22"/>
    </row>
    <row r="538" spans="4:15" ht="25.5" customHeight="1" x14ac:dyDescent="0.25">
      <c r="D538" s="29"/>
      <c r="E538" s="22"/>
      <c r="I538" s="14">
        <v>2020</v>
      </c>
      <c r="K538" s="27" t="e">
        <f>VLOOKUP(J538,'VALORES 2'!$A$1:$B$279,2,FALSE)</f>
        <v>#N/A</v>
      </c>
      <c r="L538" s="27"/>
      <c r="M538" s="22"/>
      <c r="N538" s="22"/>
      <c r="O538" s="22"/>
    </row>
    <row r="539" spans="4:15" ht="25.5" customHeight="1" x14ac:dyDescent="0.25">
      <c r="D539" s="29"/>
      <c r="E539" s="22"/>
      <c r="I539" s="14">
        <v>2020</v>
      </c>
      <c r="K539" s="27" t="e">
        <f>VLOOKUP(J539,'VALORES 2'!$A$1:$B$279,2,FALSE)</f>
        <v>#N/A</v>
      </c>
      <c r="L539" s="27"/>
      <c r="M539" s="22"/>
      <c r="N539" s="22"/>
      <c r="O539" s="22"/>
    </row>
    <row r="540" spans="4:15" ht="25.5" customHeight="1" x14ac:dyDescent="0.25">
      <c r="D540" s="29"/>
      <c r="E540" s="22"/>
      <c r="I540" s="14">
        <v>2020</v>
      </c>
      <c r="K540" s="27" t="e">
        <f>VLOOKUP(J540,'VALORES 2'!$A$1:$B$279,2,FALSE)</f>
        <v>#N/A</v>
      </c>
      <c r="L540" s="27"/>
      <c r="M540" s="22"/>
      <c r="N540" s="22"/>
      <c r="O540" s="22"/>
    </row>
    <row r="541" spans="4:15" ht="25.5" customHeight="1" x14ac:dyDescent="0.25">
      <c r="D541" s="29"/>
      <c r="E541" s="22"/>
      <c r="I541" s="14">
        <v>2020</v>
      </c>
      <c r="K541" s="27" t="e">
        <f>VLOOKUP(J541,'VALORES 2'!$A$1:$B$279,2,FALSE)</f>
        <v>#N/A</v>
      </c>
      <c r="L541" s="27"/>
      <c r="M541" s="22"/>
      <c r="N541" s="22"/>
      <c r="O541" s="22"/>
    </row>
    <row r="542" spans="4:15" ht="25.5" customHeight="1" x14ac:dyDescent="0.25">
      <c r="D542" s="29"/>
      <c r="E542" s="22"/>
      <c r="I542" s="14">
        <v>2020</v>
      </c>
      <c r="K542" s="27" t="e">
        <f>VLOOKUP(J542,'VALORES 2'!$A$1:$B$279,2,FALSE)</f>
        <v>#N/A</v>
      </c>
      <c r="L542" s="27"/>
      <c r="M542" s="22"/>
      <c r="N542" s="22"/>
      <c r="O542" s="22"/>
    </row>
    <row r="543" spans="4:15" ht="25.5" customHeight="1" x14ac:dyDescent="0.25">
      <c r="D543" s="29"/>
      <c r="E543" s="22"/>
      <c r="I543" s="14">
        <v>2020</v>
      </c>
      <c r="K543" s="27" t="e">
        <f>VLOOKUP(J543,'VALORES 2'!$A$1:$B$279,2,FALSE)</f>
        <v>#N/A</v>
      </c>
      <c r="L543" s="27"/>
      <c r="M543" s="22"/>
      <c r="N543" s="22"/>
      <c r="O543" s="22"/>
    </row>
    <row r="544" spans="4:15" ht="25.5" customHeight="1" x14ac:dyDescent="0.25">
      <c r="D544" s="29"/>
      <c r="E544" s="22"/>
      <c r="I544" s="14">
        <v>2020</v>
      </c>
      <c r="K544" s="27" t="e">
        <f>VLOOKUP(J544,'VALORES 2'!$A$1:$B$279,2,FALSE)</f>
        <v>#N/A</v>
      </c>
      <c r="L544" s="27"/>
      <c r="M544" s="22"/>
      <c r="N544" s="22"/>
      <c r="O544" s="22"/>
    </row>
    <row r="545" spans="4:15" ht="25.5" customHeight="1" x14ac:dyDescent="0.25">
      <c r="D545" s="29"/>
      <c r="E545" s="22"/>
      <c r="I545" s="14">
        <v>2020</v>
      </c>
      <c r="K545" s="27" t="e">
        <f>VLOOKUP(J545,'VALORES 2'!$A$1:$B$279,2,FALSE)</f>
        <v>#N/A</v>
      </c>
      <c r="L545" s="27"/>
      <c r="M545" s="22"/>
      <c r="N545" s="22"/>
      <c r="O545" s="22"/>
    </row>
    <row r="546" spans="4:15" ht="25.5" customHeight="1" x14ac:dyDescent="0.25">
      <c r="D546" s="29"/>
      <c r="E546" s="22"/>
      <c r="I546" s="14">
        <v>2020</v>
      </c>
      <c r="K546" s="27" t="e">
        <f>VLOOKUP(J546,'VALORES 2'!$A$1:$B$279,2,FALSE)</f>
        <v>#N/A</v>
      </c>
      <c r="L546" s="27"/>
      <c r="M546" s="22"/>
      <c r="N546" s="22"/>
      <c r="O546" s="22"/>
    </row>
    <row r="547" spans="4:15" ht="25.5" customHeight="1" x14ac:dyDescent="0.25">
      <c r="D547" s="29"/>
      <c r="E547" s="22"/>
      <c r="I547" s="14">
        <v>2020</v>
      </c>
      <c r="K547" s="27" t="e">
        <f>VLOOKUP(J547,'VALORES 2'!$A$1:$B$279,2,FALSE)</f>
        <v>#N/A</v>
      </c>
      <c r="L547" s="27"/>
      <c r="M547" s="22"/>
      <c r="N547" s="22"/>
      <c r="O547" s="22"/>
    </row>
    <row r="548" spans="4:15" ht="25.5" customHeight="1" x14ac:dyDescent="0.25">
      <c r="D548" s="29"/>
      <c r="E548" s="22"/>
      <c r="I548" s="14">
        <v>2020</v>
      </c>
      <c r="K548" s="27" t="e">
        <f>VLOOKUP(J548,'VALORES 2'!$A$1:$B$279,2,FALSE)</f>
        <v>#N/A</v>
      </c>
      <c r="L548" s="27"/>
      <c r="M548" s="22"/>
      <c r="N548" s="22"/>
      <c r="O548" s="22"/>
    </row>
    <row r="549" spans="4:15" ht="25.5" customHeight="1" x14ac:dyDescent="0.25">
      <c r="D549" s="29"/>
      <c r="E549" s="22"/>
      <c r="I549" s="14">
        <v>2020</v>
      </c>
      <c r="K549" s="27" t="e">
        <f>VLOOKUP(J549,'VALORES 2'!$A$1:$B$279,2,FALSE)</f>
        <v>#N/A</v>
      </c>
      <c r="L549" s="27"/>
      <c r="M549" s="22"/>
      <c r="N549" s="22"/>
      <c r="O549" s="22"/>
    </row>
    <row r="550" spans="4:15" ht="25.5" customHeight="1" x14ac:dyDescent="0.25">
      <c r="D550" s="29"/>
      <c r="E550" s="22"/>
      <c r="I550" s="14">
        <v>2020</v>
      </c>
      <c r="K550" s="27" t="e">
        <f>VLOOKUP(J550,'VALORES 2'!$A$1:$B$279,2,FALSE)</f>
        <v>#N/A</v>
      </c>
      <c r="L550" s="27"/>
      <c r="M550" s="22"/>
      <c r="N550" s="22"/>
      <c r="O550" s="22"/>
    </row>
    <row r="551" spans="4:15" ht="25.5" customHeight="1" x14ac:dyDescent="0.25">
      <c r="D551" s="29"/>
      <c r="E551" s="22"/>
      <c r="I551" s="14">
        <v>2020</v>
      </c>
      <c r="K551" s="27" t="e">
        <f>VLOOKUP(J551,'VALORES 2'!$A$1:$B$279,2,FALSE)</f>
        <v>#N/A</v>
      </c>
      <c r="L551" s="27"/>
      <c r="M551" s="22"/>
      <c r="N551" s="22"/>
      <c r="O551" s="22"/>
    </row>
    <row r="552" spans="4:15" ht="25.5" customHeight="1" x14ac:dyDescent="0.25">
      <c r="D552" s="29"/>
      <c r="E552" s="22"/>
      <c r="I552" s="14">
        <v>2020</v>
      </c>
      <c r="K552" s="27" t="e">
        <f>VLOOKUP(J552,'VALORES 2'!$A$1:$B$279,2,FALSE)</f>
        <v>#N/A</v>
      </c>
      <c r="L552" s="27"/>
      <c r="M552" s="22"/>
      <c r="N552" s="22"/>
      <c r="O552" s="22"/>
    </row>
    <row r="553" spans="4:15" ht="25.5" customHeight="1" x14ac:dyDescent="0.25">
      <c r="D553" s="29"/>
      <c r="E553" s="22"/>
      <c r="I553" s="14">
        <v>2020</v>
      </c>
      <c r="K553" s="27" t="e">
        <f>VLOOKUP(J553,'VALORES 2'!$A$1:$B$279,2,FALSE)</f>
        <v>#N/A</v>
      </c>
      <c r="L553" s="27"/>
      <c r="M553" s="22"/>
      <c r="N553" s="22"/>
      <c r="O553" s="22"/>
    </row>
    <row r="554" spans="4:15" ht="25.5" customHeight="1" x14ac:dyDescent="0.25">
      <c r="D554" s="29"/>
      <c r="E554" s="22"/>
      <c r="I554" s="14">
        <v>2020</v>
      </c>
      <c r="K554" s="27" t="e">
        <f>VLOOKUP(J554,'VALORES 2'!$A$1:$B$279,2,FALSE)</f>
        <v>#N/A</v>
      </c>
      <c r="L554" s="27"/>
      <c r="M554" s="22"/>
      <c r="N554" s="22"/>
      <c r="O554" s="22"/>
    </row>
    <row r="555" spans="4:15" ht="25.5" customHeight="1" x14ac:dyDescent="0.25">
      <c r="D555" s="29"/>
      <c r="E555" s="22"/>
      <c r="I555" s="14">
        <v>2020</v>
      </c>
      <c r="K555" s="27" t="e">
        <f>VLOOKUP(J555,'VALORES 2'!$A$1:$B$279,2,FALSE)</f>
        <v>#N/A</v>
      </c>
      <c r="L555" s="27"/>
      <c r="M555" s="22"/>
      <c r="N555" s="22"/>
      <c r="O555" s="22"/>
    </row>
    <row r="556" spans="4:15" ht="25.5" customHeight="1" x14ac:dyDescent="0.25">
      <c r="D556" s="29"/>
      <c r="E556" s="22"/>
      <c r="I556" s="14">
        <v>2020</v>
      </c>
      <c r="K556" s="27" t="e">
        <f>VLOOKUP(J556,'VALORES 2'!$A$1:$B$279,2,FALSE)</f>
        <v>#N/A</v>
      </c>
      <c r="L556" s="27"/>
      <c r="M556" s="22"/>
      <c r="N556" s="22"/>
      <c r="O556" s="22"/>
    </row>
    <row r="557" spans="4:15" ht="25.5" customHeight="1" x14ac:dyDescent="0.25">
      <c r="D557" s="29"/>
      <c r="E557" s="22"/>
      <c r="I557" s="14">
        <v>2020</v>
      </c>
      <c r="K557" s="27" t="e">
        <f>VLOOKUP(J557,'VALORES 2'!$A$1:$B$279,2,FALSE)</f>
        <v>#N/A</v>
      </c>
      <c r="L557" s="27"/>
      <c r="M557" s="22"/>
      <c r="N557" s="22"/>
      <c r="O557" s="22"/>
    </row>
    <row r="558" spans="4:15" ht="25.5" customHeight="1" x14ac:dyDescent="0.25">
      <c r="D558" s="29"/>
      <c r="E558" s="22"/>
      <c r="I558" s="14">
        <v>2020</v>
      </c>
      <c r="K558" s="27" t="e">
        <f>VLOOKUP(J558,'VALORES 2'!$A$1:$B$279,2,FALSE)</f>
        <v>#N/A</v>
      </c>
      <c r="L558" s="27"/>
      <c r="M558" s="22"/>
      <c r="N558" s="22"/>
      <c r="O558" s="22"/>
    </row>
    <row r="559" spans="4:15" ht="25.5" customHeight="1" x14ac:dyDescent="0.25">
      <c r="D559" s="29"/>
      <c r="E559" s="22"/>
      <c r="I559" s="14">
        <v>2020</v>
      </c>
      <c r="K559" s="27" t="e">
        <f>VLOOKUP(J559,'VALORES 2'!$A$1:$B$279,2,FALSE)</f>
        <v>#N/A</v>
      </c>
      <c r="L559" s="27"/>
      <c r="M559" s="22"/>
      <c r="N559" s="22"/>
      <c r="O559" s="22"/>
    </row>
    <row r="560" spans="4:15" ht="25.5" customHeight="1" x14ac:dyDescent="0.25">
      <c r="D560" s="29"/>
      <c r="E560" s="22"/>
      <c r="I560" s="14">
        <v>2020</v>
      </c>
      <c r="K560" s="27" t="e">
        <f>VLOOKUP(J560,'VALORES 2'!$A$1:$B$279,2,FALSE)</f>
        <v>#N/A</v>
      </c>
      <c r="L560" s="27"/>
      <c r="M560" s="22"/>
      <c r="N560" s="22"/>
      <c r="O560" s="22"/>
    </row>
    <row r="561" spans="4:15" ht="25.5" customHeight="1" x14ac:dyDescent="0.25">
      <c r="D561" s="29"/>
      <c r="E561" s="22"/>
      <c r="I561" s="14">
        <v>2020</v>
      </c>
      <c r="K561" s="27" t="e">
        <f>VLOOKUP(J561,'VALORES 2'!$A$1:$B$279,2,FALSE)</f>
        <v>#N/A</v>
      </c>
      <c r="L561" s="27"/>
      <c r="M561" s="22"/>
      <c r="N561" s="22"/>
      <c r="O561" s="22"/>
    </row>
    <row r="562" spans="4:15" ht="25.5" customHeight="1" x14ac:dyDescent="0.25">
      <c r="D562" s="29"/>
      <c r="E562" s="22"/>
      <c r="I562" s="14">
        <v>2020</v>
      </c>
      <c r="K562" s="27" t="e">
        <f>VLOOKUP(J562,'VALORES 2'!$A$1:$B$279,2,FALSE)</f>
        <v>#N/A</v>
      </c>
      <c r="L562" s="27"/>
      <c r="M562" s="22"/>
      <c r="N562" s="22"/>
      <c r="O562" s="22"/>
    </row>
    <row r="563" spans="4:15" ht="25.5" customHeight="1" x14ac:dyDescent="0.25">
      <c r="D563" s="29"/>
      <c r="E563" s="22"/>
      <c r="I563" s="14">
        <v>2020</v>
      </c>
      <c r="K563" s="27" t="e">
        <f>VLOOKUP(J563,'VALORES 2'!$A$1:$B$279,2,FALSE)</f>
        <v>#N/A</v>
      </c>
      <c r="L563" s="27"/>
      <c r="M563" s="22"/>
      <c r="N563" s="22"/>
      <c r="O563" s="22"/>
    </row>
    <row r="564" spans="4:15" ht="25.5" customHeight="1" x14ac:dyDescent="0.25">
      <c r="D564" s="29"/>
      <c r="E564" s="22"/>
      <c r="I564" s="14">
        <v>2020</v>
      </c>
      <c r="K564" s="27" t="e">
        <f>VLOOKUP(J564,'VALORES 2'!$A$1:$B$279,2,FALSE)</f>
        <v>#N/A</v>
      </c>
      <c r="L564" s="27"/>
      <c r="M564" s="22"/>
      <c r="N564" s="22"/>
      <c r="O564" s="22"/>
    </row>
    <row r="565" spans="4:15" ht="25.5" customHeight="1" x14ac:dyDescent="0.25">
      <c r="D565" s="29"/>
      <c r="E565" s="22"/>
      <c r="I565" s="14">
        <v>2020</v>
      </c>
      <c r="K565" s="27" t="e">
        <f>VLOOKUP(J565,'VALORES 2'!$A$1:$B$279,2,FALSE)</f>
        <v>#N/A</v>
      </c>
      <c r="L565" s="27"/>
      <c r="M565" s="22"/>
      <c r="N565" s="22"/>
      <c r="O565" s="22"/>
    </row>
    <row r="566" spans="4:15" ht="25.5" customHeight="1" x14ac:dyDescent="0.25">
      <c r="D566" s="29"/>
      <c r="E566" s="22"/>
      <c r="I566" s="14">
        <v>2020</v>
      </c>
      <c r="K566" s="27" t="e">
        <f>VLOOKUP(J566,'VALORES 2'!$A$1:$B$279,2,FALSE)</f>
        <v>#N/A</v>
      </c>
      <c r="L566" s="27"/>
      <c r="M566" s="22"/>
      <c r="N566" s="22"/>
      <c r="O566" s="22"/>
    </row>
    <row r="567" spans="4:15" ht="25.5" customHeight="1" x14ac:dyDescent="0.25">
      <c r="D567" s="29"/>
      <c r="E567" s="22"/>
      <c r="I567" s="14">
        <v>2020</v>
      </c>
      <c r="K567" s="27" t="e">
        <f>VLOOKUP(J567,'VALORES 2'!$A$1:$B$279,2,FALSE)</f>
        <v>#N/A</v>
      </c>
      <c r="L567" s="27"/>
      <c r="M567" s="22"/>
      <c r="N567" s="22"/>
      <c r="O567" s="22"/>
    </row>
    <row r="568" spans="4:15" ht="25.5" customHeight="1" x14ac:dyDescent="0.25">
      <c r="D568" s="29"/>
      <c r="E568" s="22"/>
      <c r="I568" s="14">
        <v>2020</v>
      </c>
      <c r="K568" s="27" t="e">
        <f>VLOOKUP(J568,'VALORES 2'!$A$1:$B$279,2,FALSE)</f>
        <v>#N/A</v>
      </c>
      <c r="L568" s="27"/>
      <c r="M568" s="22"/>
      <c r="N568" s="22"/>
      <c r="O568" s="22"/>
    </row>
    <row r="569" spans="4:15" ht="25.5" customHeight="1" x14ac:dyDescent="0.25">
      <c r="D569" s="29"/>
      <c r="E569" s="22"/>
      <c r="I569" s="14">
        <v>2020</v>
      </c>
      <c r="K569" s="27" t="e">
        <f>VLOOKUP(J569,'VALORES 2'!$A$1:$B$279,2,FALSE)</f>
        <v>#N/A</v>
      </c>
      <c r="L569" s="27"/>
      <c r="M569" s="22"/>
      <c r="N569" s="22"/>
      <c r="O569" s="22"/>
    </row>
    <row r="570" spans="4:15" ht="25.5" customHeight="1" x14ac:dyDescent="0.25">
      <c r="D570" s="29"/>
      <c r="E570" s="22"/>
      <c r="I570" s="14">
        <v>2020</v>
      </c>
      <c r="K570" s="27" t="e">
        <f>VLOOKUP(J570,'VALORES 2'!$A$1:$B$279,2,FALSE)</f>
        <v>#N/A</v>
      </c>
      <c r="L570" s="27"/>
      <c r="M570" s="22"/>
      <c r="N570" s="22"/>
      <c r="O570" s="22"/>
    </row>
    <row r="571" spans="4:15" ht="25.5" customHeight="1" x14ac:dyDescent="0.25">
      <c r="D571" s="29"/>
      <c r="E571" s="22"/>
      <c r="I571" s="14">
        <v>2020</v>
      </c>
      <c r="K571" s="27" t="e">
        <f>VLOOKUP(J571,'VALORES 2'!$A$1:$B$279,2,FALSE)</f>
        <v>#N/A</v>
      </c>
      <c r="L571" s="27"/>
      <c r="M571" s="22"/>
      <c r="N571" s="22"/>
      <c r="O571" s="22"/>
    </row>
    <row r="572" spans="4:15" ht="25.5" customHeight="1" x14ac:dyDescent="0.25">
      <c r="D572" s="29"/>
      <c r="E572" s="22"/>
      <c r="I572" s="14">
        <v>2020</v>
      </c>
      <c r="K572" s="27" t="e">
        <f>VLOOKUP(J572,'VALORES 2'!$A$1:$B$279,2,FALSE)</f>
        <v>#N/A</v>
      </c>
      <c r="L572" s="27"/>
      <c r="M572" s="22"/>
      <c r="N572" s="22"/>
      <c r="O572" s="22"/>
    </row>
    <row r="573" spans="4:15" ht="25.5" customHeight="1" x14ac:dyDescent="0.25">
      <c r="D573" s="29"/>
      <c r="E573" s="22"/>
      <c r="I573" s="14">
        <v>2020</v>
      </c>
      <c r="K573" s="27" t="e">
        <f>VLOOKUP(J573,'VALORES 2'!$A$1:$B$279,2,FALSE)</f>
        <v>#N/A</v>
      </c>
      <c r="L573" s="27"/>
      <c r="M573" s="22"/>
      <c r="N573" s="22"/>
      <c r="O573" s="22"/>
    </row>
    <row r="574" spans="4:15" ht="25.5" customHeight="1" x14ac:dyDescent="0.25">
      <c r="D574" s="29"/>
      <c r="E574" s="22"/>
      <c r="I574" s="14">
        <v>2020</v>
      </c>
      <c r="K574" s="27" t="e">
        <f>VLOOKUP(J574,'VALORES 2'!$A$1:$B$279,2,FALSE)</f>
        <v>#N/A</v>
      </c>
      <c r="L574" s="27"/>
      <c r="M574" s="22"/>
      <c r="N574" s="22"/>
      <c r="O574" s="22"/>
    </row>
    <row r="575" spans="4:15" ht="25.5" customHeight="1" x14ac:dyDescent="0.25">
      <c r="D575" s="29"/>
      <c r="E575" s="22"/>
      <c r="I575" s="14">
        <v>2020</v>
      </c>
      <c r="K575" s="27" t="e">
        <f>VLOOKUP(J575,'VALORES 2'!$A$1:$B$279,2,FALSE)</f>
        <v>#N/A</v>
      </c>
      <c r="L575" s="27"/>
      <c r="M575" s="22"/>
      <c r="N575" s="22"/>
      <c r="O575" s="22"/>
    </row>
    <row r="576" spans="4:15" ht="25.5" customHeight="1" x14ac:dyDescent="0.25">
      <c r="D576" s="29"/>
      <c r="E576" s="22"/>
      <c r="I576" s="14">
        <v>2020</v>
      </c>
      <c r="K576" s="27" t="e">
        <f>VLOOKUP(J576,'VALORES 2'!$A$1:$B$279,2,FALSE)</f>
        <v>#N/A</v>
      </c>
      <c r="L576" s="27"/>
      <c r="M576" s="22"/>
      <c r="N576" s="22"/>
      <c r="O576" s="22"/>
    </row>
    <row r="577" spans="4:15" ht="25.5" customHeight="1" x14ac:dyDescent="0.25">
      <c r="D577" s="29"/>
      <c r="E577" s="22"/>
      <c r="I577" s="14">
        <v>2020</v>
      </c>
      <c r="K577" s="27" t="e">
        <f>VLOOKUP(J577,'VALORES 2'!$A$1:$B$279,2,FALSE)</f>
        <v>#N/A</v>
      </c>
      <c r="L577" s="27"/>
      <c r="M577" s="22"/>
      <c r="N577" s="22"/>
      <c r="O577" s="22"/>
    </row>
    <row r="578" spans="4:15" ht="25.5" customHeight="1" x14ac:dyDescent="0.25">
      <c r="D578" s="29"/>
      <c r="E578" s="22"/>
      <c r="I578" s="14">
        <v>2020</v>
      </c>
      <c r="K578" s="27" t="e">
        <f>VLOOKUP(J578,'VALORES 2'!$A$1:$B$279,2,FALSE)</f>
        <v>#N/A</v>
      </c>
      <c r="L578" s="27"/>
      <c r="M578" s="22"/>
      <c r="N578" s="22"/>
      <c r="O578" s="22"/>
    </row>
    <row r="579" spans="4:15" ht="25.5" customHeight="1" x14ac:dyDescent="0.25">
      <c r="D579" s="29"/>
      <c r="E579" s="22"/>
      <c r="I579" s="14">
        <v>2020</v>
      </c>
      <c r="K579" s="27" t="e">
        <f>VLOOKUP(J579,'VALORES 2'!$A$1:$B$279,2,FALSE)</f>
        <v>#N/A</v>
      </c>
      <c r="L579" s="27"/>
      <c r="M579" s="22"/>
      <c r="N579" s="22"/>
      <c r="O579" s="22"/>
    </row>
    <row r="580" spans="4:15" ht="25.5" customHeight="1" x14ac:dyDescent="0.25">
      <c r="D580" s="29"/>
      <c r="E580" s="22"/>
      <c r="I580" s="14">
        <v>2020</v>
      </c>
      <c r="K580" s="27" t="e">
        <f>VLOOKUP(J580,'VALORES 2'!$A$1:$B$279,2,FALSE)</f>
        <v>#N/A</v>
      </c>
      <c r="L580" s="27"/>
      <c r="M580" s="22"/>
      <c r="N580" s="22"/>
      <c r="O580" s="22"/>
    </row>
    <row r="581" spans="4:15" ht="25.5" customHeight="1" x14ac:dyDescent="0.25">
      <c r="D581" s="29"/>
      <c r="E581" s="22"/>
      <c r="I581" s="14">
        <v>2020</v>
      </c>
      <c r="K581" s="27" t="e">
        <f>VLOOKUP(J581,'VALORES 2'!$A$1:$B$279,2,FALSE)</f>
        <v>#N/A</v>
      </c>
      <c r="L581" s="27"/>
      <c r="M581" s="22"/>
      <c r="N581" s="22"/>
      <c r="O581" s="22"/>
    </row>
    <row r="582" spans="4:15" ht="25.5" customHeight="1" x14ac:dyDescent="0.25">
      <c r="D582" s="29"/>
      <c r="E582" s="22"/>
      <c r="I582" s="14">
        <v>2020</v>
      </c>
      <c r="K582" s="27" t="e">
        <f>VLOOKUP(J582,'VALORES 2'!$A$1:$B$279,2,FALSE)</f>
        <v>#N/A</v>
      </c>
      <c r="L582" s="27"/>
      <c r="M582" s="22"/>
      <c r="N582" s="22"/>
      <c r="O582" s="22"/>
    </row>
    <row r="583" spans="4:15" ht="25.5" customHeight="1" x14ac:dyDescent="0.25">
      <c r="D583" s="29"/>
      <c r="E583" s="22"/>
      <c r="I583" s="14">
        <v>2020</v>
      </c>
      <c r="K583" s="27" t="e">
        <f>VLOOKUP(J583,'VALORES 2'!$A$1:$B$279,2,FALSE)</f>
        <v>#N/A</v>
      </c>
      <c r="L583" s="27"/>
      <c r="M583" s="22"/>
      <c r="N583" s="22"/>
      <c r="O583" s="22"/>
    </row>
    <row r="584" spans="4:15" ht="25.5" customHeight="1" x14ac:dyDescent="0.25">
      <c r="D584" s="29"/>
      <c r="E584" s="22"/>
      <c r="I584" s="14">
        <v>2020</v>
      </c>
      <c r="K584" s="27" t="e">
        <f>VLOOKUP(J584,'VALORES 2'!$A$1:$B$279,2,FALSE)</f>
        <v>#N/A</v>
      </c>
      <c r="L584" s="27"/>
      <c r="M584" s="22"/>
      <c r="N584" s="22"/>
      <c r="O584" s="22"/>
    </row>
    <row r="585" spans="4:15" ht="25.5" customHeight="1" x14ac:dyDescent="0.25">
      <c r="D585" s="29"/>
      <c r="E585" s="22"/>
      <c r="I585" s="14">
        <v>2020</v>
      </c>
      <c r="K585" s="27" t="e">
        <f>VLOOKUP(J585,'VALORES 2'!$A$1:$B$279,2,FALSE)</f>
        <v>#N/A</v>
      </c>
      <c r="L585" s="27"/>
      <c r="M585" s="22"/>
      <c r="N585" s="22"/>
      <c r="O585" s="22"/>
    </row>
    <row r="586" spans="4:15" ht="25.5" customHeight="1" x14ac:dyDescent="0.25">
      <c r="D586" s="29"/>
      <c r="E586" s="22"/>
      <c r="I586" s="14">
        <v>2020</v>
      </c>
      <c r="K586" s="27" t="e">
        <f>VLOOKUP(J586,'VALORES 2'!$A$1:$B$279,2,FALSE)</f>
        <v>#N/A</v>
      </c>
      <c r="L586" s="27"/>
      <c r="M586" s="22"/>
      <c r="N586" s="22"/>
      <c r="O586" s="22"/>
    </row>
    <row r="587" spans="4:15" ht="25.5" customHeight="1" x14ac:dyDescent="0.25">
      <c r="D587" s="29"/>
      <c r="E587" s="22"/>
      <c r="I587" s="14">
        <v>2020</v>
      </c>
      <c r="K587" s="27" t="e">
        <f>VLOOKUP(J587,'VALORES 2'!$A$1:$B$279,2,FALSE)</f>
        <v>#N/A</v>
      </c>
      <c r="L587" s="27"/>
      <c r="M587" s="22"/>
      <c r="N587" s="22"/>
      <c r="O587" s="22"/>
    </row>
    <row r="588" spans="4:15" ht="25.5" customHeight="1" x14ac:dyDescent="0.25">
      <c r="D588" s="29"/>
      <c r="E588" s="22"/>
      <c r="I588" s="14">
        <v>2020</v>
      </c>
      <c r="K588" s="27" t="e">
        <f>VLOOKUP(J588,'VALORES 2'!$A$1:$B$279,2,FALSE)</f>
        <v>#N/A</v>
      </c>
      <c r="L588" s="27"/>
      <c r="M588" s="22"/>
      <c r="N588" s="22"/>
      <c r="O588" s="22"/>
    </row>
    <row r="589" spans="4:15" ht="25.5" customHeight="1" x14ac:dyDescent="0.25">
      <c r="D589" s="29"/>
      <c r="E589" s="22"/>
      <c r="I589" s="14">
        <v>2020</v>
      </c>
      <c r="K589" s="27" t="e">
        <f>VLOOKUP(J589,'VALORES 2'!$A$1:$B$279,2,FALSE)</f>
        <v>#N/A</v>
      </c>
      <c r="L589" s="27"/>
      <c r="M589" s="22"/>
      <c r="N589" s="22"/>
      <c r="O589" s="22"/>
    </row>
    <row r="590" spans="4:15" ht="25.5" customHeight="1" x14ac:dyDescent="0.25">
      <c r="D590" s="29"/>
      <c r="E590" s="22"/>
      <c r="I590" s="14">
        <v>2020</v>
      </c>
      <c r="K590" s="27" t="e">
        <f>VLOOKUP(J590,'VALORES 2'!$A$1:$B$279,2,FALSE)</f>
        <v>#N/A</v>
      </c>
      <c r="L590" s="27"/>
      <c r="M590" s="22"/>
      <c r="N590" s="22"/>
      <c r="O590" s="22"/>
    </row>
    <row r="591" spans="4:15" ht="25.5" customHeight="1" x14ac:dyDescent="0.25">
      <c r="D591" s="29"/>
      <c r="E591" s="22"/>
      <c r="I591" s="14">
        <v>2020</v>
      </c>
      <c r="K591" s="27" t="e">
        <f>VLOOKUP(J591,'VALORES 2'!$A$1:$B$279,2,FALSE)</f>
        <v>#N/A</v>
      </c>
      <c r="L591" s="27"/>
      <c r="M591" s="22"/>
      <c r="N591" s="22"/>
      <c r="O591" s="22"/>
    </row>
    <row r="592" spans="4:15" ht="25.5" customHeight="1" x14ac:dyDescent="0.25">
      <c r="D592" s="29"/>
      <c r="E592" s="22"/>
      <c r="I592" s="14">
        <v>2020</v>
      </c>
      <c r="K592" s="27" t="e">
        <f>VLOOKUP(J592,'VALORES 2'!$A$1:$B$279,2,FALSE)</f>
        <v>#N/A</v>
      </c>
      <c r="L592" s="27"/>
      <c r="M592" s="22"/>
      <c r="N592" s="22"/>
      <c r="O592" s="22"/>
    </row>
    <row r="593" spans="4:15" ht="25.5" customHeight="1" x14ac:dyDescent="0.25">
      <c r="D593" s="29"/>
      <c r="E593" s="22"/>
      <c r="I593" s="14">
        <v>2020</v>
      </c>
      <c r="K593" s="27" t="e">
        <f>VLOOKUP(J593,'VALORES 2'!$A$1:$B$279,2,FALSE)</f>
        <v>#N/A</v>
      </c>
      <c r="L593" s="27"/>
      <c r="M593" s="22"/>
      <c r="N593" s="22"/>
      <c r="O593" s="22"/>
    </row>
    <row r="594" spans="4:15" ht="25.5" customHeight="1" x14ac:dyDescent="0.25">
      <c r="D594" s="29"/>
      <c r="E594" s="22"/>
      <c r="I594" s="14">
        <v>2020</v>
      </c>
      <c r="K594" s="27" t="e">
        <f>VLOOKUP(J594,'VALORES 2'!$A$1:$B$279,2,FALSE)</f>
        <v>#N/A</v>
      </c>
      <c r="L594" s="27"/>
      <c r="M594" s="22"/>
      <c r="N594" s="22"/>
      <c r="O594" s="22"/>
    </row>
    <row r="595" spans="4:15" ht="25.5" customHeight="1" x14ac:dyDescent="0.25">
      <c r="D595" s="29"/>
      <c r="E595" s="22"/>
      <c r="I595" s="14">
        <v>2020</v>
      </c>
      <c r="K595" s="27" t="e">
        <f>VLOOKUP(J595,'VALORES 2'!$A$1:$B$279,2,FALSE)</f>
        <v>#N/A</v>
      </c>
      <c r="L595" s="27"/>
      <c r="M595" s="22"/>
      <c r="N595" s="22"/>
      <c r="O595" s="22"/>
    </row>
    <row r="596" spans="4:15" ht="25.5" customHeight="1" x14ac:dyDescent="0.25">
      <c r="D596" s="29"/>
      <c r="E596" s="22"/>
      <c r="I596" s="14">
        <v>2020</v>
      </c>
      <c r="K596" s="27" t="e">
        <f>VLOOKUP(J596,'VALORES 2'!$A$1:$B$279,2,FALSE)</f>
        <v>#N/A</v>
      </c>
      <c r="L596" s="27"/>
      <c r="M596" s="22"/>
      <c r="N596" s="22"/>
      <c r="O596" s="22"/>
    </row>
    <row r="597" spans="4:15" ht="25.5" customHeight="1" x14ac:dyDescent="0.25">
      <c r="D597" s="29"/>
      <c r="E597" s="22"/>
      <c r="I597" s="14">
        <v>2020</v>
      </c>
      <c r="K597" s="27" t="e">
        <f>VLOOKUP(J597,'VALORES 2'!$A$1:$B$279,2,FALSE)</f>
        <v>#N/A</v>
      </c>
      <c r="L597" s="27"/>
      <c r="M597" s="22"/>
      <c r="N597" s="22"/>
      <c r="O597" s="22"/>
    </row>
    <row r="598" spans="4:15" ht="25.5" customHeight="1" x14ac:dyDescent="0.25">
      <c r="D598" s="29"/>
      <c r="E598" s="22"/>
      <c r="I598" s="14">
        <v>2020</v>
      </c>
      <c r="K598" s="27" t="e">
        <f>VLOOKUP(J598,'VALORES 2'!$A$1:$B$279,2,FALSE)</f>
        <v>#N/A</v>
      </c>
      <c r="L598" s="27"/>
      <c r="M598" s="22"/>
      <c r="N598" s="22"/>
      <c r="O598" s="22"/>
    </row>
    <row r="599" spans="4:15" ht="25.5" customHeight="1" x14ac:dyDescent="0.25">
      <c r="D599" s="29"/>
      <c r="E599" s="22"/>
      <c r="I599" s="14">
        <v>2020</v>
      </c>
      <c r="K599" s="27" t="e">
        <f>VLOOKUP(J599,'VALORES 2'!$A$1:$B$279,2,FALSE)</f>
        <v>#N/A</v>
      </c>
      <c r="L599" s="27"/>
      <c r="M599" s="22"/>
      <c r="N599" s="22"/>
      <c r="O599" s="22"/>
    </row>
    <row r="600" spans="4:15" ht="25.5" customHeight="1" x14ac:dyDescent="0.25">
      <c r="D600" s="29"/>
      <c r="E600" s="22"/>
      <c r="I600" s="14">
        <v>2020</v>
      </c>
      <c r="K600" s="27" t="e">
        <f>VLOOKUP(J600,'VALORES 2'!$A$1:$B$279,2,FALSE)</f>
        <v>#N/A</v>
      </c>
      <c r="L600" s="27"/>
      <c r="M600" s="22"/>
      <c r="N600" s="22"/>
      <c r="O600" s="22"/>
    </row>
    <row r="601" spans="4:15" ht="25.5" customHeight="1" x14ac:dyDescent="0.25">
      <c r="D601" s="29"/>
      <c r="E601" s="22"/>
      <c r="I601" s="14">
        <v>2020</v>
      </c>
      <c r="K601" s="27" t="e">
        <f>VLOOKUP(J601,'VALORES 2'!$A$1:$B$279,2,FALSE)</f>
        <v>#N/A</v>
      </c>
      <c r="L601" s="27"/>
      <c r="M601" s="22"/>
      <c r="N601" s="22"/>
      <c r="O601" s="22"/>
    </row>
    <row r="602" spans="4:15" ht="25.5" customHeight="1" x14ac:dyDescent="0.25">
      <c r="D602" s="29"/>
      <c r="E602" s="22"/>
      <c r="I602" s="14">
        <v>2020</v>
      </c>
      <c r="K602" s="27" t="e">
        <f>VLOOKUP(J602,'VALORES 2'!$A$1:$B$279,2,FALSE)</f>
        <v>#N/A</v>
      </c>
      <c r="L602" s="27"/>
      <c r="M602" s="22"/>
      <c r="N602" s="22"/>
      <c r="O602" s="22"/>
    </row>
    <row r="603" spans="4:15" ht="25.5" customHeight="1" x14ac:dyDescent="0.25">
      <c r="D603" s="29"/>
      <c r="E603" s="22"/>
      <c r="I603" s="14">
        <v>2020</v>
      </c>
      <c r="K603" s="27" t="e">
        <f>VLOOKUP(J603,'VALORES 2'!$A$1:$B$279,2,FALSE)</f>
        <v>#N/A</v>
      </c>
      <c r="L603" s="27"/>
      <c r="M603" s="22"/>
      <c r="N603" s="22"/>
      <c r="O603" s="22"/>
    </row>
    <row r="604" spans="4:15" ht="25.5" customHeight="1" x14ac:dyDescent="0.25">
      <c r="D604" s="29"/>
      <c r="E604" s="22"/>
      <c r="I604" s="14">
        <v>2020</v>
      </c>
      <c r="K604" s="27" t="e">
        <f>VLOOKUP(J604,'VALORES 2'!$A$1:$B$279,2,FALSE)</f>
        <v>#N/A</v>
      </c>
      <c r="L604" s="27"/>
      <c r="M604" s="22"/>
      <c r="N604" s="22"/>
      <c r="O604" s="22"/>
    </row>
    <row r="605" spans="4:15" ht="25.5" customHeight="1" x14ac:dyDescent="0.25">
      <c r="D605" s="29"/>
      <c r="E605" s="22"/>
      <c r="I605" s="14">
        <v>2020</v>
      </c>
      <c r="K605" s="27" t="e">
        <f>VLOOKUP(J605,'VALORES 2'!$A$1:$B$279,2,FALSE)</f>
        <v>#N/A</v>
      </c>
      <c r="L605" s="27"/>
      <c r="M605" s="22"/>
      <c r="N605" s="22"/>
      <c r="O605" s="22"/>
    </row>
    <row r="606" spans="4:15" ht="25.5" customHeight="1" x14ac:dyDescent="0.25">
      <c r="D606" s="29"/>
      <c r="E606" s="22"/>
      <c r="I606" s="14">
        <v>2020</v>
      </c>
      <c r="K606" s="27" t="e">
        <f>VLOOKUP(J606,'VALORES 2'!$A$1:$B$279,2,FALSE)</f>
        <v>#N/A</v>
      </c>
      <c r="L606" s="27"/>
      <c r="M606" s="22"/>
      <c r="N606" s="22"/>
      <c r="O606" s="22"/>
    </row>
    <row r="607" spans="4:15" ht="25.5" customHeight="1" x14ac:dyDescent="0.25">
      <c r="D607" s="29"/>
      <c r="E607" s="22"/>
      <c r="I607" s="14">
        <v>2020</v>
      </c>
      <c r="K607" s="27" t="e">
        <f>VLOOKUP(J607,'VALORES 2'!$A$1:$B$279,2,FALSE)</f>
        <v>#N/A</v>
      </c>
      <c r="L607" s="27"/>
      <c r="M607" s="22"/>
      <c r="N607" s="22"/>
      <c r="O607" s="22"/>
    </row>
    <row r="608" spans="4:15" ht="25.5" customHeight="1" x14ac:dyDescent="0.25">
      <c r="D608" s="29"/>
      <c r="E608" s="22"/>
      <c r="I608" s="14">
        <v>2020</v>
      </c>
      <c r="K608" s="27" t="e">
        <f>VLOOKUP(J608,'VALORES 2'!$A$1:$B$279,2,FALSE)</f>
        <v>#N/A</v>
      </c>
      <c r="L608" s="27"/>
      <c r="M608" s="22"/>
      <c r="N608" s="22"/>
      <c r="O608" s="22"/>
    </row>
    <row r="609" spans="4:15" ht="25.5" customHeight="1" x14ac:dyDescent="0.25">
      <c r="D609" s="29"/>
      <c r="E609" s="22"/>
      <c r="I609" s="14">
        <v>2020</v>
      </c>
      <c r="K609" s="27" t="e">
        <f>VLOOKUP(J609,'VALORES 2'!$A$1:$B$279,2,FALSE)</f>
        <v>#N/A</v>
      </c>
      <c r="L609" s="27"/>
      <c r="M609" s="22"/>
      <c r="N609" s="22"/>
      <c r="O609" s="22"/>
    </row>
    <row r="610" spans="4:15" ht="25.5" customHeight="1" x14ac:dyDescent="0.25">
      <c r="D610" s="29"/>
      <c r="E610" s="22"/>
      <c r="I610" s="14">
        <v>2020</v>
      </c>
      <c r="K610" s="27" t="e">
        <f>VLOOKUP(J610,'VALORES 2'!$A$1:$B$279,2,FALSE)</f>
        <v>#N/A</v>
      </c>
      <c r="L610" s="27"/>
      <c r="M610" s="22"/>
      <c r="N610" s="22"/>
      <c r="O610" s="22"/>
    </row>
    <row r="611" spans="4:15" ht="25.5" customHeight="1" x14ac:dyDescent="0.25">
      <c r="D611" s="29"/>
      <c r="E611" s="22"/>
      <c r="I611" s="14">
        <v>2020</v>
      </c>
      <c r="K611" s="27" t="e">
        <f>VLOOKUP(J611,'VALORES 2'!$A$1:$B$279,2,FALSE)</f>
        <v>#N/A</v>
      </c>
      <c r="L611" s="27"/>
      <c r="M611" s="22"/>
      <c r="N611" s="22"/>
      <c r="O611" s="22"/>
    </row>
    <row r="612" spans="4:15" ht="25.5" customHeight="1" x14ac:dyDescent="0.25">
      <c r="D612" s="29"/>
      <c r="E612" s="22"/>
      <c r="I612" s="14">
        <v>2020</v>
      </c>
      <c r="K612" s="27" t="e">
        <f>VLOOKUP(J612,'VALORES 2'!$A$1:$B$279,2,FALSE)</f>
        <v>#N/A</v>
      </c>
      <c r="L612" s="27"/>
      <c r="M612" s="22"/>
      <c r="N612" s="22"/>
      <c r="O612" s="22"/>
    </row>
    <row r="613" spans="4:15" ht="25.5" customHeight="1" x14ac:dyDescent="0.25">
      <c r="D613" s="29"/>
      <c r="E613" s="22"/>
      <c r="I613" s="14">
        <v>2020</v>
      </c>
      <c r="K613" s="27" t="e">
        <f>VLOOKUP(J613,'VALORES 2'!$A$1:$B$279,2,FALSE)</f>
        <v>#N/A</v>
      </c>
      <c r="L613" s="27"/>
      <c r="M613" s="22"/>
      <c r="N613" s="22"/>
      <c r="O613" s="22"/>
    </row>
    <row r="614" spans="4:15" ht="25.5" customHeight="1" x14ac:dyDescent="0.25">
      <c r="D614" s="29"/>
      <c r="E614" s="22"/>
      <c r="I614" s="14">
        <v>2020</v>
      </c>
      <c r="K614" s="27" t="e">
        <f>VLOOKUP(J614,'VALORES 2'!$A$1:$B$279,2,FALSE)</f>
        <v>#N/A</v>
      </c>
      <c r="L614" s="27"/>
      <c r="M614" s="22"/>
      <c r="N614" s="22"/>
      <c r="O614" s="22"/>
    </row>
    <row r="615" spans="4:15" ht="25.5" customHeight="1" x14ac:dyDescent="0.25">
      <c r="D615" s="29"/>
      <c r="E615" s="22"/>
      <c r="I615" s="14">
        <v>2020</v>
      </c>
      <c r="K615" s="27" t="e">
        <f>VLOOKUP(J615,'VALORES 2'!$A$1:$B$279,2,FALSE)</f>
        <v>#N/A</v>
      </c>
      <c r="L615" s="27"/>
      <c r="M615" s="22"/>
      <c r="N615" s="22"/>
      <c r="O615" s="22"/>
    </row>
    <row r="616" spans="4:15" ht="25.5" customHeight="1" x14ac:dyDescent="0.25">
      <c r="D616" s="29"/>
      <c r="E616" s="22"/>
      <c r="I616" s="14">
        <v>2020</v>
      </c>
      <c r="K616" s="27" t="e">
        <f>VLOOKUP(J616,'VALORES 2'!$A$1:$B$279,2,FALSE)</f>
        <v>#N/A</v>
      </c>
      <c r="L616" s="27"/>
      <c r="M616" s="22"/>
      <c r="N616" s="22"/>
      <c r="O616" s="22"/>
    </row>
    <row r="617" spans="4:15" ht="25.5" customHeight="1" x14ac:dyDescent="0.25">
      <c r="D617" s="29"/>
      <c r="E617" s="22"/>
      <c r="I617" s="14">
        <v>2020</v>
      </c>
      <c r="K617" s="27" t="e">
        <f>VLOOKUP(J617,'VALORES 2'!$A$1:$B$279,2,FALSE)</f>
        <v>#N/A</v>
      </c>
      <c r="L617" s="27"/>
      <c r="M617" s="22"/>
      <c r="N617" s="22"/>
      <c r="O617" s="22"/>
    </row>
    <row r="618" spans="4:15" ht="25.5" customHeight="1" x14ac:dyDescent="0.25">
      <c r="D618" s="29"/>
      <c r="E618" s="22"/>
      <c r="I618" s="14">
        <v>2020</v>
      </c>
      <c r="K618" s="27" t="e">
        <f>VLOOKUP(J618,'VALORES 2'!$A$1:$B$279,2,FALSE)</f>
        <v>#N/A</v>
      </c>
      <c r="L618" s="27"/>
      <c r="M618" s="22"/>
      <c r="N618" s="22"/>
      <c r="O618" s="22"/>
    </row>
    <row r="619" spans="4:15" ht="25.5" customHeight="1" x14ac:dyDescent="0.25">
      <c r="D619" s="29"/>
      <c r="E619" s="22"/>
      <c r="I619" s="14">
        <v>2020</v>
      </c>
      <c r="K619" s="27" t="e">
        <f>VLOOKUP(J619,'VALORES 2'!$A$1:$B$279,2,FALSE)</f>
        <v>#N/A</v>
      </c>
      <c r="L619" s="27"/>
      <c r="M619" s="22"/>
      <c r="N619" s="22"/>
      <c r="O619" s="22"/>
    </row>
    <row r="620" spans="4:15" ht="25.5" customHeight="1" x14ac:dyDescent="0.25">
      <c r="D620" s="29"/>
      <c r="E620" s="22"/>
      <c r="I620" s="14">
        <v>2020</v>
      </c>
      <c r="K620" s="27" t="e">
        <f>VLOOKUP(J620,'VALORES 2'!$A$1:$B$279,2,FALSE)</f>
        <v>#N/A</v>
      </c>
      <c r="L620" s="27"/>
      <c r="M620" s="22"/>
      <c r="N620" s="22"/>
      <c r="O620" s="22"/>
    </row>
    <row r="621" spans="4:15" ht="25.5" customHeight="1" x14ac:dyDescent="0.25">
      <c r="D621" s="29"/>
      <c r="E621" s="22"/>
      <c r="I621" s="14">
        <v>2020</v>
      </c>
      <c r="K621" s="27" t="e">
        <f>VLOOKUP(J621,'VALORES 2'!$A$1:$B$279,2,FALSE)</f>
        <v>#N/A</v>
      </c>
      <c r="L621" s="27"/>
      <c r="M621" s="22"/>
      <c r="N621" s="22"/>
      <c r="O621" s="22"/>
    </row>
    <row r="622" spans="4:15" ht="25.5" customHeight="1" x14ac:dyDescent="0.25">
      <c r="D622" s="29"/>
      <c r="E622" s="22"/>
      <c r="I622" s="14">
        <v>2020</v>
      </c>
      <c r="K622" s="27" t="e">
        <f>VLOOKUP(J622,'VALORES 2'!$A$1:$B$279,2,FALSE)</f>
        <v>#N/A</v>
      </c>
      <c r="L622" s="27"/>
      <c r="M622" s="22"/>
      <c r="N622" s="22"/>
      <c r="O622" s="22"/>
    </row>
    <row r="623" spans="4:15" ht="25.5" customHeight="1" x14ac:dyDescent="0.25">
      <c r="D623" s="29"/>
      <c r="E623" s="22"/>
      <c r="I623" s="14">
        <v>2020</v>
      </c>
      <c r="K623" s="27" t="e">
        <f>VLOOKUP(J623,'VALORES 2'!$A$1:$B$279,2,FALSE)</f>
        <v>#N/A</v>
      </c>
      <c r="L623" s="27"/>
      <c r="M623" s="22"/>
      <c r="N623" s="22"/>
      <c r="O623" s="22"/>
    </row>
    <row r="624" spans="4:15" ht="25.5" customHeight="1" x14ac:dyDescent="0.25">
      <c r="D624" s="29"/>
      <c r="E624" s="22"/>
      <c r="I624" s="14">
        <v>2020</v>
      </c>
      <c r="K624" s="27" t="e">
        <f>VLOOKUP(J624,'VALORES 2'!$A$1:$B$279,2,FALSE)</f>
        <v>#N/A</v>
      </c>
      <c r="L624" s="27"/>
      <c r="M624" s="22"/>
      <c r="N624" s="22"/>
      <c r="O624" s="22"/>
    </row>
    <row r="625" spans="4:15" ht="25.5" customHeight="1" x14ac:dyDescent="0.25">
      <c r="D625" s="29"/>
      <c r="E625" s="22"/>
      <c r="I625" s="14">
        <v>2020</v>
      </c>
      <c r="K625" s="27" t="e">
        <f>VLOOKUP(J625,'VALORES 2'!$A$1:$B$279,2,FALSE)</f>
        <v>#N/A</v>
      </c>
      <c r="L625" s="27"/>
      <c r="M625" s="22"/>
      <c r="N625" s="22"/>
      <c r="O625" s="22"/>
    </row>
    <row r="626" spans="4:15" ht="25.5" customHeight="1" x14ac:dyDescent="0.25">
      <c r="D626" s="29"/>
      <c r="E626" s="22"/>
      <c r="I626" s="14">
        <v>2020</v>
      </c>
      <c r="K626" s="27" t="e">
        <f>VLOOKUP(J626,'VALORES 2'!$A$1:$B$279,2,FALSE)</f>
        <v>#N/A</v>
      </c>
      <c r="L626" s="27"/>
      <c r="M626" s="22"/>
      <c r="N626" s="22"/>
      <c r="O626" s="22"/>
    </row>
    <row r="627" spans="4:15" ht="25.5" customHeight="1" x14ac:dyDescent="0.25">
      <c r="D627" s="29"/>
      <c r="E627" s="22"/>
      <c r="I627" s="14">
        <v>2020</v>
      </c>
      <c r="K627" s="27" t="e">
        <f>VLOOKUP(J627,'VALORES 2'!$A$1:$B$279,2,FALSE)</f>
        <v>#N/A</v>
      </c>
      <c r="L627" s="27"/>
      <c r="M627" s="22"/>
      <c r="N627" s="22"/>
      <c r="O627" s="22"/>
    </row>
    <row r="628" spans="4:15" ht="25.5" customHeight="1" x14ac:dyDescent="0.25">
      <c r="D628" s="29"/>
      <c r="E628" s="22"/>
      <c r="I628" s="14">
        <v>2020</v>
      </c>
      <c r="K628" s="27" t="e">
        <f>VLOOKUP(J628,'VALORES 2'!$A$1:$B$279,2,FALSE)</f>
        <v>#N/A</v>
      </c>
      <c r="L628" s="27"/>
      <c r="M628" s="22"/>
      <c r="N628" s="22"/>
      <c r="O628" s="22"/>
    </row>
    <row r="629" spans="4:15" ht="25.5" customHeight="1" x14ac:dyDescent="0.25">
      <c r="D629" s="29"/>
      <c r="E629" s="22"/>
      <c r="I629" s="14">
        <v>2020</v>
      </c>
      <c r="K629" s="27" t="e">
        <f>VLOOKUP(J629,'VALORES 2'!$A$1:$B$279,2,FALSE)</f>
        <v>#N/A</v>
      </c>
      <c r="L629" s="27"/>
      <c r="M629" s="22"/>
      <c r="N629" s="22"/>
      <c r="O629" s="22"/>
    </row>
    <row r="630" spans="4:15" ht="25.5" customHeight="1" x14ac:dyDescent="0.25">
      <c r="D630" s="29"/>
      <c r="E630" s="22"/>
      <c r="I630" s="14">
        <v>2020</v>
      </c>
      <c r="K630" s="27" t="e">
        <f>VLOOKUP(J630,'VALORES 2'!$A$1:$B$279,2,FALSE)</f>
        <v>#N/A</v>
      </c>
      <c r="L630" s="27"/>
      <c r="M630" s="22"/>
      <c r="N630" s="22"/>
      <c r="O630" s="22"/>
    </row>
    <row r="631" spans="4:15" ht="25.5" customHeight="1" x14ac:dyDescent="0.25">
      <c r="D631" s="29"/>
      <c r="E631" s="22"/>
      <c r="I631" s="14">
        <v>2020</v>
      </c>
      <c r="K631" s="27" t="e">
        <f>VLOOKUP(J631,'VALORES 2'!$A$1:$B$279,2,FALSE)</f>
        <v>#N/A</v>
      </c>
      <c r="L631" s="27"/>
      <c r="M631" s="22"/>
      <c r="N631" s="22"/>
      <c r="O631" s="22"/>
    </row>
    <row r="632" spans="4:15" ht="25.5" customHeight="1" x14ac:dyDescent="0.25">
      <c r="D632" s="29"/>
      <c r="E632" s="22"/>
      <c r="I632" s="14">
        <v>2020</v>
      </c>
      <c r="K632" s="27" t="e">
        <f>VLOOKUP(J632,'VALORES 2'!$A$1:$B$279,2,FALSE)</f>
        <v>#N/A</v>
      </c>
      <c r="L632" s="27"/>
      <c r="M632" s="22"/>
      <c r="N632" s="22"/>
      <c r="O632" s="22"/>
    </row>
    <row r="633" spans="4:15" ht="25.5" customHeight="1" x14ac:dyDescent="0.25">
      <c r="D633" s="29"/>
      <c r="E633" s="22"/>
      <c r="I633" s="14">
        <v>2020</v>
      </c>
      <c r="K633" s="27" t="e">
        <f>VLOOKUP(J633,'VALORES 2'!$A$1:$B$279,2,FALSE)</f>
        <v>#N/A</v>
      </c>
      <c r="L633" s="27"/>
      <c r="M633" s="22"/>
      <c r="N633" s="22"/>
      <c r="O633" s="22"/>
    </row>
    <row r="634" spans="4:15" ht="25.5" customHeight="1" x14ac:dyDescent="0.25">
      <c r="D634" s="29"/>
      <c r="E634" s="22"/>
      <c r="I634" s="14">
        <v>2020</v>
      </c>
      <c r="K634" s="27" t="e">
        <f>VLOOKUP(J634,'VALORES 2'!$A$1:$B$279,2,FALSE)</f>
        <v>#N/A</v>
      </c>
      <c r="L634" s="27"/>
      <c r="M634" s="22"/>
      <c r="N634" s="22"/>
      <c r="O634" s="22"/>
    </row>
    <row r="635" spans="4:15" ht="25.5" customHeight="1" x14ac:dyDescent="0.25">
      <c r="D635" s="29"/>
      <c r="E635" s="22"/>
      <c r="I635" s="14">
        <v>2020</v>
      </c>
      <c r="K635" s="27" t="e">
        <f>VLOOKUP(J635,'VALORES 2'!$A$1:$B$279,2,FALSE)</f>
        <v>#N/A</v>
      </c>
      <c r="L635" s="27"/>
      <c r="M635" s="22"/>
      <c r="N635" s="22"/>
      <c r="O635" s="22"/>
    </row>
    <row r="636" spans="4:15" ht="25.5" customHeight="1" x14ac:dyDescent="0.25">
      <c r="D636" s="29"/>
      <c r="E636" s="22"/>
      <c r="I636" s="14">
        <v>2020</v>
      </c>
      <c r="K636" s="27" t="e">
        <f>VLOOKUP(J636,'VALORES 2'!$A$1:$B$279,2,FALSE)</f>
        <v>#N/A</v>
      </c>
      <c r="L636" s="27"/>
      <c r="M636" s="22"/>
      <c r="N636" s="22"/>
      <c r="O636" s="22"/>
    </row>
    <row r="637" spans="4:15" ht="25.5" customHeight="1" x14ac:dyDescent="0.25">
      <c r="D637" s="29"/>
      <c r="E637" s="22"/>
      <c r="I637" s="14">
        <v>2020</v>
      </c>
      <c r="K637" s="27" t="e">
        <f>VLOOKUP(J637,'VALORES 2'!$A$1:$B$279,2,FALSE)</f>
        <v>#N/A</v>
      </c>
      <c r="L637" s="27"/>
      <c r="M637" s="22"/>
      <c r="N637" s="22"/>
      <c r="O637" s="22"/>
    </row>
    <row r="638" spans="4:15" ht="25.5" customHeight="1" x14ac:dyDescent="0.25">
      <c r="D638" s="29"/>
      <c r="E638" s="22"/>
      <c r="I638" s="14">
        <v>2020</v>
      </c>
      <c r="K638" s="27" t="e">
        <f>VLOOKUP(J638,'VALORES 2'!$A$1:$B$279,2,FALSE)</f>
        <v>#N/A</v>
      </c>
      <c r="L638" s="27"/>
      <c r="M638" s="22"/>
      <c r="N638" s="22"/>
      <c r="O638" s="22"/>
    </row>
    <row r="639" spans="4:15" ht="25.5" customHeight="1" x14ac:dyDescent="0.25">
      <c r="D639" s="29"/>
      <c r="E639" s="22"/>
      <c r="I639" s="14">
        <v>2020</v>
      </c>
      <c r="K639" s="27" t="e">
        <f>VLOOKUP(J639,'VALORES 2'!$A$1:$B$279,2,FALSE)</f>
        <v>#N/A</v>
      </c>
      <c r="L639" s="27"/>
      <c r="M639" s="22"/>
      <c r="N639" s="22"/>
      <c r="O639" s="22"/>
    </row>
    <row r="640" spans="4:15" ht="25.5" customHeight="1" x14ac:dyDescent="0.25">
      <c r="D640" s="29"/>
      <c r="E640" s="22"/>
      <c r="I640" s="14">
        <v>2020</v>
      </c>
      <c r="K640" s="27" t="e">
        <f>VLOOKUP(J640,'VALORES 2'!$A$1:$B$279,2,FALSE)</f>
        <v>#N/A</v>
      </c>
      <c r="L640" s="27"/>
      <c r="M640" s="22"/>
      <c r="N640" s="22"/>
      <c r="O640" s="22"/>
    </row>
    <row r="641" spans="4:15" ht="25.5" customHeight="1" x14ac:dyDescent="0.25">
      <c r="D641" s="29"/>
      <c r="E641" s="22"/>
      <c r="I641" s="14">
        <v>2020</v>
      </c>
      <c r="K641" s="27" t="e">
        <f>VLOOKUP(J641,'VALORES 2'!$A$1:$B$279,2,FALSE)</f>
        <v>#N/A</v>
      </c>
      <c r="L641" s="27"/>
      <c r="M641" s="22"/>
      <c r="N641" s="22"/>
      <c r="O641" s="22"/>
    </row>
    <row r="642" spans="4:15" ht="25.5" customHeight="1" x14ac:dyDescent="0.25">
      <c r="D642" s="29"/>
      <c r="E642" s="22"/>
      <c r="I642" s="14">
        <v>2020</v>
      </c>
      <c r="K642" s="27" t="e">
        <f>VLOOKUP(J642,'VALORES 2'!$A$1:$B$279,2,FALSE)</f>
        <v>#N/A</v>
      </c>
      <c r="L642" s="27"/>
      <c r="M642" s="22"/>
      <c r="N642" s="22"/>
      <c r="O642" s="22"/>
    </row>
    <row r="643" spans="4:15" ht="25.5" customHeight="1" x14ac:dyDescent="0.25">
      <c r="D643" s="29"/>
      <c r="E643" s="22"/>
      <c r="I643" s="14">
        <v>2020</v>
      </c>
      <c r="K643" s="27" t="e">
        <f>VLOOKUP(J643,'VALORES 2'!$A$1:$B$279,2,FALSE)</f>
        <v>#N/A</v>
      </c>
      <c r="L643" s="27"/>
      <c r="M643" s="22"/>
      <c r="N643" s="22"/>
      <c r="O643" s="22"/>
    </row>
    <row r="644" spans="4:15" ht="25.5" customHeight="1" x14ac:dyDescent="0.25">
      <c r="D644" s="29"/>
      <c r="E644" s="22"/>
      <c r="I644" s="14">
        <v>2020</v>
      </c>
      <c r="K644" s="27" t="e">
        <f>VLOOKUP(J644,'VALORES 2'!$A$1:$B$279,2,FALSE)</f>
        <v>#N/A</v>
      </c>
      <c r="L644" s="27"/>
      <c r="M644" s="22"/>
      <c r="N644" s="22"/>
      <c r="O644" s="22"/>
    </row>
    <row r="645" spans="4:15" ht="25.5" customHeight="1" x14ac:dyDescent="0.25">
      <c r="D645" s="29"/>
      <c r="E645" s="22"/>
      <c r="I645" s="14">
        <v>2020</v>
      </c>
      <c r="K645" s="27" t="e">
        <f>VLOOKUP(J645,'VALORES 2'!$A$1:$B$279,2,FALSE)</f>
        <v>#N/A</v>
      </c>
      <c r="L645" s="27"/>
      <c r="M645" s="22"/>
      <c r="N645" s="22"/>
      <c r="O645" s="22"/>
    </row>
    <row r="646" spans="4:15" ht="25.5" customHeight="1" x14ac:dyDescent="0.25">
      <c r="D646" s="29"/>
      <c r="E646" s="22"/>
      <c r="I646" s="14">
        <v>2020</v>
      </c>
      <c r="K646" s="27" t="e">
        <f>VLOOKUP(J646,'VALORES 2'!$A$1:$B$279,2,FALSE)</f>
        <v>#N/A</v>
      </c>
      <c r="L646" s="27"/>
      <c r="M646" s="22"/>
      <c r="N646" s="22"/>
      <c r="O646" s="22"/>
    </row>
    <row r="647" spans="4:15" ht="25.5" customHeight="1" x14ac:dyDescent="0.25">
      <c r="D647" s="29"/>
      <c r="E647" s="22"/>
      <c r="I647" s="14">
        <v>2020</v>
      </c>
      <c r="K647" s="27" t="e">
        <f>VLOOKUP(J647,'VALORES 2'!$A$1:$B$279,2,FALSE)</f>
        <v>#N/A</v>
      </c>
      <c r="L647" s="27"/>
      <c r="M647" s="22"/>
      <c r="N647" s="22"/>
      <c r="O647" s="22"/>
    </row>
    <row r="648" spans="4:15" ht="25.5" customHeight="1" x14ac:dyDescent="0.25">
      <c r="D648" s="29"/>
      <c r="E648" s="22"/>
      <c r="I648" s="14">
        <v>2020</v>
      </c>
      <c r="K648" s="27" t="e">
        <f>VLOOKUP(J648,'VALORES 2'!$A$1:$B$279,2,FALSE)</f>
        <v>#N/A</v>
      </c>
      <c r="L648" s="27"/>
      <c r="M648" s="22"/>
      <c r="N648" s="22"/>
      <c r="O648" s="22"/>
    </row>
    <row r="649" spans="4:15" ht="25.5" customHeight="1" x14ac:dyDescent="0.25">
      <c r="D649" s="29"/>
      <c r="E649" s="22"/>
      <c r="I649" s="14">
        <v>2020</v>
      </c>
      <c r="K649" s="27" t="e">
        <f>VLOOKUP(J649,'VALORES 2'!$A$1:$B$279,2,FALSE)</f>
        <v>#N/A</v>
      </c>
      <c r="L649" s="27"/>
      <c r="M649" s="22"/>
      <c r="N649" s="22"/>
      <c r="O649" s="22"/>
    </row>
    <row r="650" spans="4:15" ht="25.5" customHeight="1" x14ac:dyDescent="0.25">
      <c r="D650" s="29"/>
      <c r="E650" s="22"/>
      <c r="I650" s="14">
        <v>2020</v>
      </c>
      <c r="K650" s="27" t="e">
        <f>VLOOKUP(J650,'VALORES 2'!$A$1:$B$279,2,FALSE)</f>
        <v>#N/A</v>
      </c>
      <c r="L650" s="27"/>
      <c r="M650" s="22"/>
      <c r="N650" s="22"/>
      <c r="O650" s="22"/>
    </row>
    <row r="651" spans="4:15" ht="25.5" customHeight="1" x14ac:dyDescent="0.25">
      <c r="D651" s="29"/>
      <c r="E651" s="22"/>
      <c r="I651" s="14">
        <v>2020</v>
      </c>
      <c r="K651" s="27" t="e">
        <f>VLOOKUP(J651,'VALORES 2'!$A$1:$B$279,2,FALSE)</f>
        <v>#N/A</v>
      </c>
      <c r="L651" s="27"/>
      <c r="M651" s="22"/>
      <c r="N651" s="22"/>
      <c r="O651" s="22"/>
    </row>
    <row r="652" spans="4:15" ht="25.5" customHeight="1" x14ac:dyDescent="0.25">
      <c r="D652" s="29"/>
      <c r="E652" s="22"/>
      <c r="I652" s="14">
        <v>2020</v>
      </c>
      <c r="K652" s="27" t="e">
        <f>VLOOKUP(J652,'VALORES 2'!$A$1:$B$279,2,FALSE)</f>
        <v>#N/A</v>
      </c>
      <c r="L652" s="27"/>
      <c r="M652" s="22"/>
      <c r="N652" s="22"/>
      <c r="O652" s="22"/>
    </row>
    <row r="653" spans="4:15" ht="25.5" customHeight="1" x14ac:dyDescent="0.25">
      <c r="D653" s="29"/>
      <c r="E653" s="22"/>
      <c r="I653" s="14">
        <v>2020</v>
      </c>
      <c r="K653" s="27" t="e">
        <f>VLOOKUP(J653,'VALORES 2'!$A$1:$B$279,2,FALSE)</f>
        <v>#N/A</v>
      </c>
      <c r="L653" s="27"/>
      <c r="M653" s="22"/>
      <c r="N653" s="22"/>
      <c r="O653" s="22"/>
    </row>
    <row r="654" spans="4:15" ht="25.5" customHeight="1" x14ac:dyDescent="0.25">
      <c r="D654" s="29"/>
      <c r="E654" s="22"/>
      <c r="I654" s="14">
        <v>2020</v>
      </c>
      <c r="K654" s="27" t="e">
        <f>VLOOKUP(J654,'VALORES 2'!$A$1:$B$279,2,FALSE)</f>
        <v>#N/A</v>
      </c>
      <c r="L654" s="27"/>
      <c r="M654" s="22"/>
      <c r="N654" s="22"/>
      <c r="O654" s="22"/>
    </row>
    <row r="655" spans="4:15" ht="25.5" customHeight="1" x14ac:dyDescent="0.25">
      <c r="D655" s="29"/>
      <c r="E655" s="22"/>
      <c r="I655" s="14">
        <v>2020</v>
      </c>
      <c r="K655" s="27" t="e">
        <f>VLOOKUP(J655,'VALORES 2'!$A$1:$B$279,2,FALSE)</f>
        <v>#N/A</v>
      </c>
      <c r="L655" s="27"/>
      <c r="M655" s="22"/>
      <c r="N655" s="22"/>
      <c r="O655" s="22"/>
    </row>
    <row r="656" spans="4:15" ht="25.5" customHeight="1" x14ac:dyDescent="0.25">
      <c r="D656" s="29"/>
      <c r="E656" s="22"/>
      <c r="I656" s="14">
        <v>2020</v>
      </c>
      <c r="K656" s="27" t="e">
        <f>VLOOKUP(J656,'VALORES 2'!$A$1:$B$279,2,FALSE)</f>
        <v>#N/A</v>
      </c>
      <c r="L656" s="27"/>
      <c r="M656" s="22"/>
      <c r="N656" s="22"/>
      <c r="O656" s="22"/>
    </row>
    <row r="657" spans="4:15" ht="25.5" customHeight="1" x14ac:dyDescent="0.25">
      <c r="D657" s="29"/>
      <c r="E657" s="22"/>
      <c r="I657" s="14">
        <v>2020</v>
      </c>
      <c r="K657" s="27" t="e">
        <f>VLOOKUP(J657,'VALORES 2'!$A$1:$B$279,2,FALSE)</f>
        <v>#N/A</v>
      </c>
      <c r="L657" s="27"/>
      <c r="M657" s="22"/>
      <c r="N657" s="22"/>
      <c r="O657" s="22"/>
    </row>
    <row r="658" spans="4:15" ht="25.5" customHeight="1" x14ac:dyDescent="0.25">
      <c r="D658" s="29"/>
      <c r="E658" s="22"/>
      <c r="I658" s="14">
        <v>2020</v>
      </c>
      <c r="K658" s="27" t="e">
        <f>VLOOKUP(J658,'VALORES 2'!$A$1:$B$279,2,FALSE)</f>
        <v>#N/A</v>
      </c>
      <c r="L658" s="27"/>
      <c r="M658" s="22"/>
      <c r="N658" s="22"/>
      <c r="O658" s="22"/>
    </row>
    <row r="659" spans="4:15" ht="25.5" customHeight="1" x14ac:dyDescent="0.25">
      <c r="D659" s="29"/>
      <c r="E659" s="22"/>
      <c r="I659" s="14">
        <v>2020</v>
      </c>
      <c r="K659" s="27" t="e">
        <f>VLOOKUP(J659,'VALORES 2'!$A$1:$B$279,2,FALSE)</f>
        <v>#N/A</v>
      </c>
      <c r="L659" s="27"/>
      <c r="M659" s="22"/>
      <c r="N659" s="22"/>
      <c r="O659" s="22"/>
    </row>
    <row r="660" spans="4:15" ht="25.5" customHeight="1" x14ac:dyDescent="0.25">
      <c r="D660" s="29"/>
      <c r="E660" s="22"/>
      <c r="I660" s="14">
        <v>2020</v>
      </c>
      <c r="K660" s="27" t="e">
        <f>VLOOKUP(J660,'VALORES 2'!$A$1:$B$279,2,FALSE)</f>
        <v>#N/A</v>
      </c>
      <c r="L660" s="27"/>
      <c r="M660" s="22"/>
      <c r="N660" s="22"/>
      <c r="O660" s="22"/>
    </row>
    <row r="661" spans="4:15" ht="25.5" customHeight="1" x14ac:dyDescent="0.25">
      <c r="D661" s="29"/>
      <c r="E661" s="22"/>
      <c r="I661" s="14">
        <v>2020</v>
      </c>
      <c r="K661" s="27" t="e">
        <f>VLOOKUP(J661,'VALORES 2'!$A$1:$B$279,2,FALSE)</f>
        <v>#N/A</v>
      </c>
      <c r="L661" s="27"/>
      <c r="M661" s="22"/>
      <c r="N661" s="22"/>
      <c r="O661" s="22"/>
    </row>
    <row r="662" spans="4:15" ht="25.5" customHeight="1" x14ac:dyDescent="0.25">
      <c r="D662" s="29"/>
      <c r="E662" s="22"/>
      <c r="I662" s="14">
        <v>2020</v>
      </c>
      <c r="K662" s="27" t="e">
        <f>VLOOKUP(J662,'VALORES 2'!$A$1:$B$279,2,FALSE)</f>
        <v>#N/A</v>
      </c>
      <c r="L662" s="27"/>
      <c r="M662" s="22"/>
      <c r="N662" s="22"/>
      <c r="O662" s="22"/>
    </row>
    <row r="663" spans="4:15" ht="25.5" customHeight="1" x14ac:dyDescent="0.25">
      <c r="D663" s="29"/>
      <c r="E663" s="22"/>
      <c r="I663" s="14">
        <v>2020</v>
      </c>
      <c r="K663" s="27" t="e">
        <f>VLOOKUP(J663,'VALORES 2'!$A$1:$B$279,2,FALSE)</f>
        <v>#N/A</v>
      </c>
      <c r="L663" s="27"/>
      <c r="M663" s="22"/>
      <c r="N663" s="22"/>
      <c r="O663" s="22"/>
    </row>
    <row r="664" spans="4:15" ht="25.5" customHeight="1" x14ac:dyDescent="0.25">
      <c r="D664" s="29"/>
      <c r="E664" s="22"/>
      <c r="I664" s="14">
        <v>2020</v>
      </c>
      <c r="K664" s="27" t="e">
        <f>VLOOKUP(J664,'VALORES 2'!$A$1:$B$279,2,FALSE)</f>
        <v>#N/A</v>
      </c>
      <c r="L664" s="27"/>
      <c r="M664" s="22"/>
      <c r="N664" s="22"/>
      <c r="O664" s="22"/>
    </row>
    <row r="665" spans="4:15" ht="25.5" customHeight="1" x14ac:dyDescent="0.25">
      <c r="D665" s="29"/>
      <c r="E665" s="22"/>
      <c r="I665" s="14">
        <v>2020</v>
      </c>
      <c r="K665" s="27" t="e">
        <f>VLOOKUP(J665,'VALORES 2'!$A$1:$B$279,2,FALSE)</f>
        <v>#N/A</v>
      </c>
      <c r="L665" s="27"/>
      <c r="M665" s="22"/>
      <c r="N665" s="22"/>
      <c r="O665" s="22"/>
    </row>
    <row r="666" spans="4:15" ht="25.5" customHeight="1" x14ac:dyDescent="0.25">
      <c r="D666" s="29"/>
      <c r="E666" s="22"/>
      <c r="I666" s="14">
        <v>2020</v>
      </c>
      <c r="K666" s="27" t="e">
        <f>VLOOKUP(J666,'VALORES 2'!$A$1:$B$279,2,FALSE)</f>
        <v>#N/A</v>
      </c>
      <c r="L666" s="27"/>
      <c r="M666" s="22"/>
      <c r="N666" s="22"/>
      <c r="O666" s="22"/>
    </row>
    <row r="667" spans="4:15" ht="25.5" customHeight="1" x14ac:dyDescent="0.25">
      <c r="D667" s="29"/>
      <c r="E667" s="22"/>
      <c r="I667" s="14">
        <v>2020</v>
      </c>
      <c r="K667" s="27" t="e">
        <f>VLOOKUP(J667,'VALORES 2'!$A$1:$B$279,2,FALSE)</f>
        <v>#N/A</v>
      </c>
      <c r="L667" s="27"/>
      <c r="M667" s="22"/>
      <c r="N667" s="22"/>
      <c r="O667" s="22"/>
    </row>
    <row r="668" spans="4:15" ht="25.5" customHeight="1" x14ac:dyDescent="0.25">
      <c r="D668" s="29"/>
      <c r="E668" s="22"/>
      <c r="I668" s="14">
        <v>2020</v>
      </c>
      <c r="K668" s="27" t="e">
        <f>VLOOKUP(J668,'VALORES 2'!$A$1:$B$279,2,FALSE)</f>
        <v>#N/A</v>
      </c>
      <c r="L668" s="27"/>
      <c r="M668" s="22"/>
      <c r="N668" s="22"/>
      <c r="O668" s="22"/>
    </row>
    <row r="669" spans="4:15" ht="25.5" customHeight="1" x14ac:dyDescent="0.25">
      <c r="D669" s="29"/>
      <c r="E669" s="22"/>
      <c r="I669" s="14">
        <v>2020</v>
      </c>
      <c r="K669" s="27" t="e">
        <f>VLOOKUP(J669,'VALORES 2'!$A$1:$B$279,2,FALSE)</f>
        <v>#N/A</v>
      </c>
      <c r="L669" s="27"/>
      <c r="M669" s="22"/>
      <c r="N669" s="22"/>
      <c r="O669" s="22"/>
    </row>
    <row r="670" spans="4:15" ht="25.5" customHeight="1" x14ac:dyDescent="0.25">
      <c r="D670" s="29"/>
      <c r="E670" s="22"/>
      <c r="I670" s="14">
        <v>2020</v>
      </c>
      <c r="K670" s="27" t="e">
        <f>VLOOKUP(J670,'VALORES 2'!$A$1:$B$279,2,FALSE)</f>
        <v>#N/A</v>
      </c>
      <c r="L670" s="27"/>
      <c r="M670" s="22"/>
      <c r="N670" s="22"/>
      <c r="O670" s="22"/>
    </row>
    <row r="671" spans="4:15" ht="25.5" customHeight="1" x14ac:dyDescent="0.25">
      <c r="D671" s="29"/>
      <c r="E671" s="22"/>
      <c r="I671" s="14">
        <v>2020</v>
      </c>
      <c r="K671" s="27" t="e">
        <f>VLOOKUP(J671,'VALORES 2'!$A$1:$B$279,2,FALSE)</f>
        <v>#N/A</v>
      </c>
      <c r="L671" s="27"/>
      <c r="M671" s="22"/>
      <c r="N671" s="22"/>
      <c r="O671" s="22"/>
    </row>
    <row r="672" spans="4:15" ht="25.5" customHeight="1" x14ac:dyDescent="0.25">
      <c r="D672" s="29"/>
      <c r="E672" s="22"/>
      <c r="I672" s="14">
        <v>2020</v>
      </c>
      <c r="K672" s="27" t="e">
        <f>VLOOKUP(J672,'VALORES 2'!$A$1:$B$279,2,FALSE)</f>
        <v>#N/A</v>
      </c>
      <c r="L672" s="27"/>
      <c r="M672" s="22"/>
      <c r="N672" s="22"/>
      <c r="O672" s="22"/>
    </row>
    <row r="673" spans="4:15" ht="25.5" customHeight="1" x14ac:dyDescent="0.25">
      <c r="D673" s="29"/>
      <c r="E673" s="22"/>
      <c r="I673" s="14">
        <v>2020</v>
      </c>
      <c r="K673" s="27" t="e">
        <f>VLOOKUP(J673,'VALORES 2'!$A$1:$B$279,2,FALSE)</f>
        <v>#N/A</v>
      </c>
      <c r="L673" s="27"/>
      <c r="M673" s="22"/>
      <c r="N673" s="22"/>
      <c r="O673" s="22"/>
    </row>
    <row r="674" spans="4:15" ht="25.5" customHeight="1" x14ac:dyDescent="0.25">
      <c r="D674" s="29"/>
      <c r="E674" s="22"/>
      <c r="I674" s="14">
        <v>2020</v>
      </c>
      <c r="K674" s="27" t="e">
        <f>VLOOKUP(J674,'VALORES 2'!$A$1:$B$279,2,FALSE)</f>
        <v>#N/A</v>
      </c>
      <c r="L674" s="27"/>
      <c r="M674" s="22"/>
      <c r="N674" s="22"/>
      <c r="O674" s="22"/>
    </row>
    <row r="675" spans="4:15" ht="25.5" customHeight="1" x14ac:dyDescent="0.25">
      <c r="D675" s="29"/>
      <c r="E675" s="22"/>
      <c r="I675" s="14">
        <v>2020</v>
      </c>
      <c r="K675" s="27" t="e">
        <f>VLOOKUP(J675,'VALORES 2'!$A$1:$B$279,2,FALSE)</f>
        <v>#N/A</v>
      </c>
      <c r="L675" s="27"/>
      <c r="M675" s="22"/>
      <c r="N675" s="22"/>
      <c r="O675" s="22"/>
    </row>
    <row r="676" spans="4:15" ht="25.5" customHeight="1" x14ac:dyDescent="0.25">
      <c r="D676" s="29"/>
      <c r="E676" s="22"/>
      <c r="I676" s="14">
        <v>2020</v>
      </c>
      <c r="K676" s="27" t="e">
        <f>VLOOKUP(J676,'VALORES 2'!$A$1:$B$279,2,FALSE)</f>
        <v>#N/A</v>
      </c>
      <c r="L676" s="27"/>
      <c r="M676" s="22"/>
      <c r="N676" s="22"/>
      <c r="O676" s="22"/>
    </row>
    <row r="677" spans="4:15" ht="25.5" customHeight="1" x14ac:dyDescent="0.25">
      <c r="D677" s="29"/>
      <c r="E677" s="22"/>
      <c r="I677" s="14">
        <v>2020</v>
      </c>
      <c r="K677" s="27" t="e">
        <f>VLOOKUP(J677,'VALORES 2'!$A$1:$B$279,2,FALSE)</f>
        <v>#N/A</v>
      </c>
      <c r="L677" s="27"/>
      <c r="M677" s="22"/>
      <c r="N677" s="22"/>
      <c r="O677" s="22"/>
    </row>
    <row r="678" spans="4:15" ht="25.5" customHeight="1" x14ac:dyDescent="0.25">
      <c r="D678" s="29"/>
      <c r="E678" s="22"/>
      <c r="I678" s="14">
        <v>2020</v>
      </c>
      <c r="K678" s="27" t="e">
        <f>VLOOKUP(J678,'VALORES 2'!$A$1:$B$279,2,FALSE)</f>
        <v>#N/A</v>
      </c>
      <c r="L678" s="27"/>
      <c r="M678" s="22"/>
      <c r="N678" s="22"/>
      <c r="O678" s="22"/>
    </row>
    <row r="679" spans="4:15" ht="25.5" customHeight="1" x14ac:dyDescent="0.25">
      <c r="D679" s="29"/>
      <c r="E679" s="22"/>
      <c r="I679" s="14">
        <v>2020</v>
      </c>
      <c r="K679" s="27" t="e">
        <f>VLOOKUP(J679,'VALORES 2'!$A$1:$B$279,2,FALSE)</f>
        <v>#N/A</v>
      </c>
      <c r="L679" s="27"/>
      <c r="M679" s="22"/>
      <c r="N679" s="22"/>
      <c r="O679" s="22"/>
    </row>
    <row r="680" spans="4:15" ht="25.5" customHeight="1" x14ac:dyDescent="0.25">
      <c r="D680" s="29"/>
      <c r="E680" s="22"/>
      <c r="I680" s="14">
        <v>2020</v>
      </c>
      <c r="K680" s="27" t="e">
        <f>VLOOKUP(J680,'VALORES 2'!$A$1:$B$279,2,FALSE)</f>
        <v>#N/A</v>
      </c>
      <c r="L680" s="27"/>
      <c r="M680" s="22"/>
      <c r="N680" s="22"/>
      <c r="O680" s="22"/>
    </row>
    <row r="681" spans="4:15" ht="25.5" customHeight="1" x14ac:dyDescent="0.25">
      <c r="D681" s="29"/>
      <c r="E681" s="22"/>
      <c r="I681" s="14">
        <v>2020</v>
      </c>
      <c r="K681" s="27" t="e">
        <f>VLOOKUP(J681,'VALORES 2'!$A$1:$B$279,2,FALSE)</f>
        <v>#N/A</v>
      </c>
      <c r="L681" s="27"/>
      <c r="M681" s="22"/>
      <c r="N681" s="22"/>
      <c r="O681" s="22"/>
    </row>
    <row r="682" spans="4:15" ht="25.5" customHeight="1" x14ac:dyDescent="0.25">
      <c r="D682" s="29"/>
      <c r="E682" s="22"/>
      <c r="I682" s="14">
        <v>2020</v>
      </c>
      <c r="K682" s="27" t="e">
        <f>VLOOKUP(J682,'VALORES 2'!$A$1:$B$279,2,FALSE)</f>
        <v>#N/A</v>
      </c>
      <c r="L682" s="27"/>
      <c r="M682" s="22"/>
      <c r="N682" s="22"/>
      <c r="O682" s="22"/>
    </row>
    <row r="683" spans="4:15" ht="25.5" customHeight="1" x14ac:dyDescent="0.25">
      <c r="D683" s="29"/>
      <c r="E683" s="22"/>
      <c r="I683" s="14">
        <v>2020</v>
      </c>
      <c r="K683" s="27" t="e">
        <f>VLOOKUP(J683,'VALORES 2'!$A$1:$B$279,2,FALSE)</f>
        <v>#N/A</v>
      </c>
      <c r="L683" s="27"/>
      <c r="M683" s="22"/>
      <c r="N683" s="22"/>
      <c r="O683" s="22"/>
    </row>
    <row r="684" spans="4:15" ht="25.5" customHeight="1" x14ac:dyDescent="0.25">
      <c r="D684" s="29"/>
      <c r="E684" s="22"/>
      <c r="I684" s="14">
        <v>2020</v>
      </c>
      <c r="K684" s="27" t="e">
        <f>VLOOKUP(J684,'VALORES 2'!$A$1:$B$279,2,FALSE)</f>
        <v>#N/A</v>
      </c>
      <c r="L684" s="27"/>
      <c r="M684" s="22"/>
      <c r="N684" s="22"/>
      <c r="O684" s="22"/>
    </row>
    <row r="685" spans="4:15" ht="25.5" customHeight="1" x14ac:dyDescent="0.25">
      <c r="D685" s="29"/>
      <c r="E685" s="22"/>
      <c r="I685" s="14">
        <v>2020</v>
      </c>
      <c r="K685" s="27" t="e">
        <f>VLOOKUP(J685,'VALORES 2'!$A$1:$B$279,2,FALSE)</f>
        <v>#N/A</v>
      </c>
      <c r="L685" s="27"/>
      <c r="M685" s="22"/>
      <c r="N685" s="22"/>
      <c r="O685" s="22"/>
    </row>
    <row r="686" spans="4:15" ht="25.5" customHeight="1" x14ac:dyDescent="0.25">
      <c r="D686" s="29"/>
      <c r="E686" s="22"/>
      <c r="I686" s="14">
        <v>2020</v>
      </c>
      <c r="K686" s="27" t="e">
        <f>VLOOKUP(J686,'VALORES 2'!$A$1:$B$279,2,FALSE)</f>
        <v>#N/A</v>
      </c>
      <c r="L686" s="27"/>
      <c r="M686" s="22"/>
      <c r="N686" s="22"/>
      <c r="O686" s="22"/>
    </row>
    <row r="687" spans="4:15" ht="25.5" customHeight="1" x14ac:dyDescent="0.25">
      <c r="D687" s="29"/>
      <c r="E687" s="22"/>
      <c r="I687" s="14">
        <v>2020</v>
      </c>
      <c r="K687" s="27" t="e">
        <f>VLOOKUP(J687,'VALORES 2'!$A$1:$B$279,2,FALSE)</f>
        <v>#N/A</v>
      </c>
      <c r="L687" s="27"/>
      <c r="M687" s="22"/>
      <c r="N687" s="22"/>
      <c r="O687" s="22"/>
    </row>
    <row r="688" spans="4:15" ht="25.5" customHeight="1" x14ac:dyDescent="0.25">
      <c r="D688" s="29"/>
      <c r="E688" s="22"/>
      <c r="I688" s="14">
        <v>2020</v>
      </c>
      <c r="K688" s="27" t="e">
        <f>VLOOKUP(J688,'VALORES 2'!$A$1:$B$279,2,FALSE)</f>
        <v>#N/A</v>
      </c>
      <c r="L688" s="27"/>
      <c r="M688" s="22"/>
      <c r="N688" s="22"/>
      <c r="O688" s="22"/>
    </row>
    <row r="689" spans="4:15" ht="25.5" customHeight="1" x14ac:dyDescent="0.25">
      <c r="D689" s="29"/>
      <c r="E689" s="22"/>
      <c r="I689" s="14">
        <v>2020</v>
      </c>
      <c r="K689" s="27" t="e">
        <f>VLOOKUP(J689,'VALORES 2'!$A$1:$B$279,2,FALSE)</f>
        <v>#N/A</v>
      </c>
      <c r="L689" s="27"/>
      <c r="M689" s="22"/>
      <c r="N689" s="22"/>
      <c r="O689" s="22"/>
    </row>
    <row r="690" spans="4:15" ht="25.5" customHeight="1" x14ac:dyDescent="0.25">
      <c r="D690" s="29"/>
      <c r="E690" s="22"/>
      <c r="I690" s="14">
        <v>2020</v>
      </c>
      <c r="K690" s="27" t="e">
        <f>VLOOKUP(J690,'VALORES 2'!$A$1:$B$279,2,FALSE)</f>
        <v>#N/A</v>
      </c>
      <c r="L690" s="27"/>
      <c r="M690" s="22"/>
      <c r="N690" s="22"/>
      <c r="O690" s="22"/>
    </row>
    <row r="691" spans="4:15" ht="25.5" customHeight="1" x14ac:dyDescent="0.25">
      <c r="D691" s="29"/>
      <c r="E691" s="22"/>
      <c r="I691" s="14">
        <v>2020</v>
      </c>
      <c r="K691" s="27" t="e">
        <f>VLOOKUP(J691,'VALORES 2'!$A$1:$B$279,2,FALSE)</f>
        <v>#N/A</v>
      </c>
      <c r="L691" s="27"/>
      <c r="M691" s="22"/>
      <c r="N691" s="22"/>
      <c r="O691" s="22"/>
    </row>
    <row r="692" spans="4:15" ht="25.5" customHeight="1" x14ac:dyDescent="0.25">
      <c r="D692" s="29"/>
      <c r="E692" s="22"/>
      <c r="I692" s="14">
        <v>2020</v>
      </c>
      <c r="K692" s="27" t="e">
        <f>VLOOKUP(J692,'VALORES 2'!$A$1:$B$279,2,FALSE)</f>
        <v>#N/A</v>
      </c>
      <c r="L692" s="27"/>
      <c r="M692" s="22"/>
      <c r="N692" s="22"/>
      <c r="O692" s="22"/>
    </row>
    <row r="693" spans="4:15" ht="25.5" customHeight="1" x14ac:dyDescent="0.25">
      <c r="D693" s="29"/>
      <c r="E693" s="22"/>
      <c r="I693" s="14">
        <v>2020</v>
      </c>
      <c r="K693" s="27" t="e">
        <f>VLOOKUP(J693,'VALORES 2'!$A$1:$B$279,2,FALSE)</f>
        <v>#N/A</v>
      </c>
      <c r="L693" s="27"/>
      <c r="M693" s="22"/>
      <c r="N693" s="22"/>
      <c r="O693" s="22"/>
    </row>
    <row r="694" spans="4:15" ht="25.5" customHeight="1" x14ac:dyDescent="0.25">
      <c r="D694" s="29"/>
      <c r="E694" s="22"/>
      <c r="I694" s="14">
        <v>2020</v>
      </c>
      <c r="K694" s="27" t="e">
        <f>VLOOKUP(J694,'VALORES 2'!$A$1:$B$279,2,FALSE)</f>
        <v>#N/A</v>
      </c>
      <c r="L694" s="27"/>
      <c r="M694" s="22"/>
      <c r="N694" s="22"/>
      <c r="O694" s="22"/>
    </row>
    <row r="695" spans="4:15" ht="25.5" customHeight="1" x14ac:dyDescent="0.25">
      <c r="D695" s="29"/>
      <c r="E695" s="22"/>
      <c r="I695" s="14">
        <v>2020</v>
      </c>
      <c r="K695" s="27" t="e">
        <f>VLOOKUP(J695,'VALORES 2'!$A$1:$B$279,2,FALSE)</f>
        <v>#N/A</v>
      </c>
      <c r="L695" s="27"/>
      <c r="M695" s="22"/>
      <c r="N695" s="22"/>
      <c r="O695" s="22"/>
    </row>
    <row r="696" spans="4:15" ht="25.5" customHeight="1" x14ac:dyDescent="0.25">
      <c r="D696" s="29"/>
      <c r="E696" s="22"/>
      <c r="I696" s="14">
        <v>2020</v>
      </c>
      <c r="K696" s="27" t="e">
        <f>VLOOKUP(J696,'VALORES 2'!$A$1:$B$279,2,FALSE)</f>
        <v>#N/A</v>
      </c>
      <c r="L696" s="27"/>
      <c r="M696" s="22"/>
      <c r="N696" s="22"/>
      <c r="O696" s="22"/>
    </row>
    <row r="697" spans="4:15" ht="25.5" customHeight="1" x14ac:dyDescent="0.25">
      <c r="D697" s="29"/>
      <c r="E697" s="22"/>
      <c r="I697" s="14">
        <v>2020</v>
      </c>
      <c r="K697" s="27" t="e">
        <f>VLOOKUP(J697,'VALORES 2'!$A$1:$B$279,2,FALSE)</f>
        <v>#N/A</v>
      </c>
      <c r="L697" s="27"/>
      <c r="M697" s="22"/>
      <c r="N697" s="22"/>
      <c r="O697" s="22"/>
    </row>
    <row r="698" spans="4:15" ht="25.5" customHeight="1" x14ac:dyDescent="0.25">
      <c r="D698" s="29"/>
      <c r="E698" s="22"/>
      <c r="I698" s="14">
        <v>2020</v>
      </c>
      <c r="K698" s="27" t="e">
        <f>VLOOKUP(J698,'VALORES 2'!$A$1:$B$279,2,FALSE)</f>
        <v>#N/A</v>
      </c>
      <c r="L698" s="27"/>
      <c r="M698" s="22"/>
      <c r="N698" s="22"/>
      <c r="O698" s="22"/>
    </row>
    <row r="699" spans="4:15" ht="25.5" customHeight="1" x14ac:dyDescent="0.25">
      <c r="D699" s="29"/>
      <c r="E699" s="22"/>
      <c r="I699" s="14">
        <v>2020</v>
      </c>
      <c r="K699" s="27" t="e">
        <f>VLOOKUP(J699,'VALORES 2'!$A$1:$B$279,2,FALSE)</f>
        <v>#N/A</v>
      </c>
      <c r="L699" s="27"/>
      <c r="M699" s="22"/>
      <c r="N699" s="22"/>
      <c r="O699" s="22"/>
    </row>
    <row r="700" spans="4:15" ht="25.5" customHeight="1" x14ac:dyDescent="0.25">
      <c r="D700" s="29"/>
      <c r="E700" s="22"/>
      <c r="I700" s="14">
        <v>2020</v>
      </c>
      <c r="K700" s="27" t="e">
        <f>VLOOKUP(J700,'VALORES 2'!$A$1:$B$279,2,FALSE)</f>
        <v>#N/A</v>
      </c>
      <c r="L700" s="27"/>
      <c r="M700" s="22"/>
      <c r="N700" s="22"/>
      <c r="O700" s="22"/>
    </row>
    <row r="701" spans="4:15" ht="25.5" customHeight="1" x14ac:dyDescent="0.25">
      <c r="D701" s="29"/>
      <c r="E701" s="22"/>
      <c r="I701" s="14">
        <v>2020</v>
      </c>
      <c r="K701" s="27" t="e">
        <f>VLOOKUP(J701,'VALORES 2'!$A$1:$B$279,2,FALSE)</f>
        <v>#N/A</v>
      </c>
      <c r="L701" s="27"/>
      <c r="M701" s="22"/>
      <c r="N701" s="22"/>
      <c r="O701" s="22"/>
    </row>
    <row r="702" spans="4:15" ht="25.5" customHeight="1" x14ac:dyDescent="0.25">
      <c r="D702" s="29"/>
      <c r="E702" s="22"/>
      <c r="I702" s="14">
        <v>2020</v>
      </c>
      <c r="K702" s="27" t="e">
        <f>VLOOKUP(J702,'VALORES 2'!$A$1:$B$279,2,FALSE)</f>
        <v>#N/A</v>
      </c>
      <c r="L702" s="27"/>
      <c r="M702" s="22"/>
      <c r="N702" s="22"/>
      <c r="O702" s="22"/>
    </row>
    <row r="703" spans="4:15" ht="25.5" customHeight="1" x14ac:dyDescent="0.25">
      <c r="D703" s="29"/>
      <c r="E703" s="22"/>
      <c r="I703" s="14">
        <v>2020</v>
      </c>
      <c r="K703" s="27" t="e">
        <f>VLOOKUP(J703,'VALORES 2'!$A$1:$B$279,2,FALSE)</f>
        <v>#N/A</v>
      </c>
      <c r="L703" s="27"/>
      <c r="M703" s="22"/>
      <c r="N703" s="22"/>
      <c r="O703" s="22"/>
    </row>
    <row r="704" spans="4:15" ht="25.5" customHeight="1" x14ac:dyDescent="0.25">
      <c r="D704" s="29"/>
      <c r="E704" s="22"/>
      <c r="I704" s="14">
        <v>2020</v>
      </c>
      <c r="K704" s="27" t="e">
        <f>VLOOKUP(J704,'VALORES 2'!$A$1:$B$279,2,FALSE)</f>
        <v>#N/A</v>
      </c>
      <c r="L704" s="27"/>
      <c r="M704" s="22"/>
      <c r="N704" s="22"/>
      <c r="O704" s="22"/>
    </row>
    <row r="705" spans="4:15" ht="25.5" customHeight="1" x14ac:dyDescent="0.25">
      <c r="D705" s="29"/>
      <c r="E705" s="22"/>
      <c r="I705" s="14">
        <v>2020</v>
      </c>
      <c r="K705" s="27" t="e">
        <f>VLOOKUP(J705,'VALORES 2'!$A$1:$B$279,2,FALSE)</f>
        <v>#N/A</v>
      </c>
      <c r="L705" s="27"/>
      <c r="M705" s="22"/>
      <c r="N705" s="22"/>
      <c r="O705" s="22"/>
    </row>
    <row r="706" spans="4:15" ht="25.5" customHeight="1" x14ac:dyDescent="0.25">
      <c r="D706" s="29"/>
      <c r="E706" s="22"/>
      <c r="I706" s="14">
        <v>2020</v>
      </c>
      <c r="K706" s="27" t="e">
        <f>VLOOKUP(J706,'VALORES 2'!$A$1:$B$279,2,FALSE)</f>
        <v>#N/A</v>
      </c>
      <c r="L706" s="27"/>
      <c r="M706" s="22"/>
      <c r="N706" s="22"/>
      <c r="O706" s="22"/>
    </row>
    <row r="707" spans="4:15" ht="25.5" customHeight="1" x14ac:dyDescent="0.25">
      <c r="D707" s="29"/>
      <c r="E707" s="22"/>
      <c r="I707" s="14">
        <v>2020</v>
      </c>
      <c r="K707" s="27" t="e">
        <f>VLOOKUP(J707,'VALORES 2'!$A$1:$B$279,2,FALSE)</f>
        <v>#N/A</v>
      </c>
      <c r="L707" s="27"/>
      <c r="M707" s="22"/>
      <c r="N707" s="22"/>
      <c r="O707" s="22"/>
    </row>
    <row r="708" spans="4:15" ht="25.5" customHeight="1" x14ac:dyDescent="0.25">
      <c r="D708" s="29"/>
      <c r="E708" s="22"/>
      <c r="I708" s="14">
        <v>2020</v>
      </c>
      <c r="K708" s="27" t="e">
        <f>VLOOKUP(J708,'VALORES 2'!$A$1:$B$279,2,FALSE)</f>
        <v>#N/A</v>
      </c>
      <c r="L708" s="27"/>
      <c r="M708" s="22"/>
      <c r="N708" s="22"/>
      <c r="O708" s="22"/>
    </row>
    <row r="709" spans="4:15" ht="25.5" customHeight="1" x14ac:dyDescent="0.25">
      <c r="D709" s="29"/>
      <c r="E709" s="22"/>
      <c r="I709" s="14">
        <v>2020</v>
      </c>
      <c r="K709" s="27" t="e">
        <f>VLOOKUP(J709,'VALORES 2'!$A$1:$B$279,2,FALSE)</f>
        <v>#N/A</v>
      </c>
      <c r="L709" s="27"/>
      <c r="M709" s="22"/>
      <c r="N709" s="22"/>
      <c r="O709" s="22"/>
    </row>
    <row r="710" spans="4:15" ht="25.5" customHeight="1" x14ac:dyDescent="0.25">
      <c r="D710" s="29"/>
      <c r="E710" s="22"/>
      <c r="I710" s="14">
        <v>2020</v>
      </c>
      <c r="K710" s="27" t="e">
        <f>VLOOKUP(J710,'VALORES 2'!$A$1:$B$279,2,FALSE)</f>
        <v>#N/A</v>
      </c>
      <c r="L710" s="27"/>
      <c r="M710" s="22"/>
      <c r="N710" s="22"/>
      <c r="O710" s="22"/>
    </row>
    <row r="711" spans="4:15" ht="25.5" customHeight="1" x14ac:dyDescent="0.25">
      <c r="D711" s="29"/>
      <c r="E711" s="22"/>
      <c r="I711" s="14">
        <v>2020</v>
      </c>
      <c r="K711" s="27" t="e">
        <f>VLOOKUP(J711,'VALORES 2'!$A$1:$B$279,2,FALSE)</f>
        <v>#N/A</v>
      </c>
      <c r="L711" s="27"/>
      <c r="M711" s="22"/>
      <c r="N711" s="22"/>
      <c r="O711" s="22"/>
    </row>
    <row r="712" spans="4:15" ht="25.5" customHeight="1" x14ac:dyDescent="0.25">
      <c r="D712" s="29"/>
      <c r="E712" s="22"/>
      <c r="I712" s="14">
        <v>2020</v>
      </c>
      <c r="K712" s="27" t="e">
        <f>VLOOKUP(J712,'VALORES 2'!$A$1:$B$279,2,FALSE)</f>
        <v>#N/A</v>
      </c>
      <c r="L712" s="27"/>
      <c r="M712" s="22"/>
      <c r="N712" s="22"/>
      <c r="O712" s="22"/>
    </row>
    <row r="713" spans="4:15" ht="25.5" customHeight="1" x14ac:dyDescent="0.25">
      <c r="D713" s="29"/>
      <c r="E713" s="22"/>
      <c r="I713" s="14">
        <v>2020</v>
      </c>
      <c r="K713" s="27" t="e">
        <f>VLOOKUP(J713,'VALORES 2'!$A$1:$B$279,2,FALSE)</f>
        <v>#N/A</v>
      </c>
      <c r="L713" s="27"/>
      <c r="M713" s="22"/>
      <c r="N713" s="22"/>
      <c r="O713" s="22"/>
    </row>
    <row r="714" spans="4:15" ht="25.5" customHeight="1" x14ac:dyDescent="0.25">
      <c r="D714" s="29"/>
      <c r="E714" s="22"/>
      <c r="I714" s="14">
        <v>2020</v>
      </c>
      <c r="K714" s="27" t="e">
        <f>VLOOKUP(J714,'VALORES 2'!$A$1:$B$279,2,FALSE)</f>
        <v>#N/A</v>
      </c>
      <c r="L714" s="27"/>
      <c r="M714" s="22"/>
      <c r="N714" s="22"/>
      <c r="O714" s="22"/>
    </row>
    <row r="715" spans="4:15" ht="25.5" customHeight="1" x14ac:dyDescent="0.25">
      <c r="D715" s="29"/>
      <c r="E715" s="22"/>
      <c r="I715" s="14">
        <v>2020</v>
      </c>
      <c r="K715" s="27" t="e">
        <f>VLOOKUP(J715,'VALORES 2'!$A$1:$B$279,2,FALSE)</f>
        <v>#N/A</v>
      </c>
      <c r="L715" s="27"/>
      <c r="M715" s="22"/>
      <c r="N715" s="22"/>
      <c r="O715" s="22"/>
    </row>
    <row r="716" spans="4:15" ht="25.5" customHeight="1" x14ac:dyDescent="0.25">
      <c r="D716" s="29"/>
      <c r="E716" s="22"/>
      <c r="I716" s="14">
        <v>2020</v>
      </c>
      <c r="K716" s="27" t="e">
        <f>VLOOKUP(J716,'VALORES 2'!$A$1:$B$279,2,FALSE)</f>
        <v>#N/A</v>
      </c>
      <c r="L716" s="27"/>
      <c r="M716" s="22"/>
      <c r="N716" s="22"/>
      <c r="O716" s="22"/>
    </row>
    <row r="717" spans="4:15" ht="25.5" customHeight="1" x14ac:dyDescent="0.25">
      <c r="D717" s="29"/>
      <c r="E717" s="22"/>
      <c r="I717" s="14">
        <v>2020</v>
      </c>
      <c r="K717" s="27" t="e">
        <f>VLOOKUP(J717,'VALORES 2'!$A$1:$B$279,2,FALSE)</f>
        <v>#N/A</v>
      </c>
      <c r="L717" s="27"/>
      <c r="M717" s="22"/>
      <c r="N717" s="22"/>
      <c r="O717" s="22"/>
    </row>
    <row r="718" spans="4:15" ht="25.5" customHeight="1" x14ac:dyDescent="0.25">
      <c r="D718" s="29"/>
      <c r="E718" s="22"/>
      <c r="I718" s="14">
        <v>2020</v>
      </c>
      <c r="K718" s="27" t="e">
        <f>VLOOKUP(J718,'VALORES 2'!$A$1:$B$279,2,FALSE)</f>
        <v>#N/A</v>
      </c>
      <c r="L718" s="27"/>
      <c r="M718" s="22"/>
      <c r="N718" s="22"/>
      <c r="O718" s="22"/>
    </row>
    <row r="719" spans="4:15" ht="25.5" customHeight="1" x14ac:dyDescent="0.25">
      <c r="D719" s="29"/>
      <c r="E719" s="22"/>
      <c r="I719" s="14">
        <v>2020</v>
      </c>
      <c r="K719" s="27" t="e">
        <f>VLOOKUP(J719,'VALORES 2'!$A$1:$B$279,2,FALSE)</f>
        <v>#N/A</v>
      </c>
      <c r="L719" s="27"/>
      <c r="M719" s="22"/>
      <c r="N719" s="22"/>
      <c r="O719" s="22"/>
    </row>
    <row r="720" spans="4:15" ht="25.5" customHeight="1" x14ac:dyDescent="0.25">
      <c r="D720" s="29"/>
      <c r="E720" s="22"/>
      <c r="I720" s="14">
        <v>2020</v>
      </c>
      <c r="K720" s="27" t="e">
        <f>VLOOKUP(J720,'VALORES 2'!$A$1:$B$279,2,FALSE)</f>
        <v>#N/A</v>
      </c>
      <c r="L720" s="27"/>
      <c r="M720" s="22"/>
      <c r="N720" s="22"/>
      <c r="O720" s="22"/>
    </row>
    <row r="721" spans="4:15" ht="25.5" customHeight="1" x14ac:dyDescent="0.25">
      <c r="D721" s="29"/>
      <c r="E721" s="22"/>
      <c r="I721" s="14">
        <v>2020</v>
      </c>
      <c r="K721" s="27" t="e">
        <f>VLOOKUP(J721,'VALORES 2'!$A$1:$B$279,2,FALSE)</f>
        <v>#N/A</v>
      </c>
      <c r="L721" s="27"/>
      <c r="M721" s="22"/>
      <c r="N721" s="22"/>
      <c r="O721" s="22"/>
    </row>
    <row r="722" spans="4:15" ht="25.5" customHeight="1" x14ac:dyDescent="0.25">
      <c r="D722" s="29"/>
      <c r="E722" s="22"/>
      <c r="I722" s="14">
        <v>2020</v>
      </c>
      <c r="K722" s="27" t="e">
        <f>VLOOKUP(J722,'VALORES 2'!$A$1:$B$279,2,FALSE)</f>
        <v>#N/A</v>
      </c>
      <c r="L722" s="27"/>
      <c r="M722" s="22"/>
      <c r="N722" s="22"/>
      <c r="O722" s="22"/>
    </row>
    <row r="723" spans="4:15" ht="25.5" customHeight="1" x14ac:dyDescent="0.25">
      <c r="D723" s="29"/>
      <c r="E723" s="22"/>
      <c r="I723" s="14">
        <v>2020</v>
      </c>
      <c r="K723" s="27" t="e">
        <f>VLOOKUP(J723,'VALORES 2'!$A$1:$B$279,2,FALSE)</f>
        <v>#N/A</v>
      </c>
      <c r="L723" s="27"/>
      <c r="M723" s="22"/>
      <c r="N723" s="22"/>
      <c r="O723" s="22"/>
    </row>
    <row r="724" spans="4:15" ht="25.5" customHeight="1" x14ac:dyDescent="0.25">
      <c r="D724" s="29"/>
      <c r="E724" s="22"/>
      <c r="I724" s="14">
        <v>2020</v>
      </c>
      <c r="K724" s="27" t="e">
        <f>VLOOKUP(J724,'VALORES 2'!$A$1:$B$279,2,FALSE)</f>
        <v>#N/A</v>
      </c>
      <c r="L724" s="27"/>
      <c r="M724" s="22"/>
      <c r="N724" s="22"/>
      <c r="O724" s="22"/>
    </row>
    <row r="725" spans="4:15" ht="25.5" customHeight="1" x14ac:dyDescent="0.25">
      <c r="D725" s="29"/>
      <c r="E725" s="22"/>
      <c r="I725" s="14">
        <v>2020</v>
      </c>
      <c r="K725" s="27" t="e">
        <f>VLOOKUP(J725,'VALORES 2'!$A$1:$B$279,2,FALSE)</f>
        <v>#N/A</v>
      </c>
      <c r="L725" s="27"/>
      <c r="M725" s="22"/>
      <c r="N725" s="22"/>
      <c r="O725" s="22"/>
    </row>
    <row r="726" spans="4:15" ht="25.5" customHeight="1" x14ac:dyDescent="0.25">
      <c r="D726" s="29"/>
      <c r="E726" s="22"/>
      <c r="I726" s="14">
        <v>2020</v>
      </c>
      <c r="K726" s="27" t="e">
        <f>VLOOKUP(J726,'VALORES 2'!$A$1:$B$279,2,FALSE)</f>
        <v>#N/A</v>
      </c>
      <c r="L726" s="27"/>
      <c r="M726" s="22"/>
      <c r="N726" s="22"/>
      <c r="O726" s="22"/>
    </row>
    <row r="727" spans="4:15" ht="25.5" customHeight="1" x14ac:dyDescent="0.25">
      <c r="D727" s="29"/>
      <c r="E727" s="22"/>
      <c r="I727" s="14">
        <v>2020</v>
      </c>
      <c r="K727" s="27" t="e">
        <f>VLOOKUP(J727,'VALORES 2'!$A$1:$B$279,2,FALSE)</f>
        <v>#N/A</v>
      </c>
      <c r="L727" s="27"/>
      <c r="M727" s="22"/>
      <c r="N727" s="22"/>
      <c r="O727" s="22"/>
    </row>
    <row r="728" spans="4:15" ht="25.5" customHeight="1" x14ac:dyDescent="0.25">
      <c r="D728" s="29"/>
      <c r="E728" s="22"/>
      <c r="I728" s="14">
        <v>2020</v>
      </c>
      <c r="K728" s="27" t="e">
        <f>VLOOKUP(J728,'VALORES 2'!$A$1:$B$279,2,FALSE)</f>
        <v>#N/A</v>
      </c>
      <c r="L728" s="27"/>
      <c r="M728" s="22"/>
      <c r="N728" s="22"/>
      <c r="O728" s="22"/>
    </row>
    <row r="729" spans="4:15" ht="25.5" customHeight="1" x14ac:dyDescent="0.25">
      <c r="D729" s="29"/>
      <c r="E729" s="22"/>
      <c r="I729" s="14">
        <v>2020</v>
      </c>
      <c r="K729" s="27" t="e">
        <f>VLOOKUP(J729,'VALORES 2'!$A$1:$B$279,2,FALSE)</f>
        <v>#N/A</v>
      </c>
      <c r="L729" s="27"/>
      <c r="M729" s="22"/>
      <c r="N729" s="22"/>
      <c r="O729" s="22"/>
    </row>
    <row r="730" spans="4:15" ht="25.5" customHeight="1" x14ac:dyDescent="0.25">
      <c r="D730" s="29"/>
      <c r="E730" s="22"/>
      <c r="I730" s="14">
        <v>2020</v>
      </c>
      <c r="K730" s="27" t="e">
        <f>VLOOKUP(J730,'VALORES 2'!$A$1:$B$279,2,FALSE)</f>
        <v>#N/A</v>
      </c>
      <c r="L730" s="27"/>
      <c r="M730" s="22"/>
      <c r="N730" s="22"/>
      <c r="O730" s="22"/>
    </row>
    <row r="731" spans="4:15" ht="25.5" customHeight="1" x14ac:dyDescent="0.25">
      <c r="D731" s="29"/>
      <c r="E731" s="22"/>
      <c r="I731" s="14">
        <v>2020</v>
      </c>
      <c r="K731" s="27" t="e">
        <f>VLOOKUP(J731,'VALORES 2'!$A$1:$B$279,2,FALSE)</f>
        <v>#N/A</v>
      </c>
      <c r="L731" s="27"/>
      <c r="M731" s="22"/>
      <c r="N731" s="22"/>
      <c r="O731" s="22"/>
    </row>
    <row r="732" spans="4:15" ht="25.5" customHeight="1" x14ac:dyDescent="0.25">
      <c r="D732" s="29"/>
      <c r="E732" s="22"/>
      <c r="I732" s="14">
        <v>2020</v>
      </c>
      <c r="K732" s="27" t="e">
        <f>VLOOKUP(J732,'VALORES 2'!$A$1:$B$279,2,FALSE)</f>
        <v>#N/A</v>
      </c>
      <c r="L732" s="27"/>
      <c r="M732" s="22"/>
      <c r="N732" s="22"/>
      <c r="O732" s="22"/>
    </row>
    <row r="733" spans="4:15" ht="25.5" customHeight="1" x14ac:dyDescent="0.25">
      <c r="D733" s="29"/>
      <c r="E733" s="22"/>
      <c r="I733" s="14">
        <v>2020</v>
      </c>
      <c r="K733" s="27" t="e">
        <f>VLOOKUP(J733,'VALORES 2'!$A$1:$B$279,2,FALSE)</f>
        <v>#N/A</v>
      </c>
      <c r="L733" s="27"/>
      <c r="M733" s="22"/>
      <c r="N733" s="22"/>
      <c r="O733" s="22"/>
    </row>
    <row r="734" spans="4:15" ht="25.5" customHeight="1" x14ac:dyDescent="0.25">
      <c r="D734" s="29"/>
      <c r="E734" s="22"/>
      <c r="I734" s="14">
        <v>2020</v>
      </c>
      <c r="K734" s="27" t="e">
        <f>VLOOKUP(J734,'VALORES 2'!$A$1:$B$279,2,FALSE)</f>
        <v>#N/A</v>
      </c>
      <c r="L734" s="27"/>
      <c r="M734" s="22"/>
      <c r="N734" s="22"/>
      <c r="O734" s="22"/>
    </row>
    <row r="735" spans="4:15" ht="25.5" customHeight="1" x14ac:dyDescent="0.25">
      <c r="D735" s="29"/>
      <c r="E735" s="22"/>
      <c r="I735" s="14">
        <v>2020</v>
      </c>
      <c r="K735" s="27" t="e">
        <f>VLOOKUP(J735,'VALORES 2'!$A$1:$B$279,2,FALSE)</f>
        <v>#N/A</v>
      </c>
      <c r="L735" s="27"/>
      <c r="M735" s="22"/>
      <c r="N735" s="22"/>
      <c r="O735" s="22"/>
    </row>
    <row r="736" spans="4:15" ht="25.5" customHeight="1" x14ac:dyDescent="0.25">
      <c r="D736" s="29"/>
      <c r="E736" s="22"/>
      <c r="I736" s="14">
        <v>2020</v>
      </c>
      <c r="K736" s="27" t="e">
        <f>VLOOKUP(J736,'VALORES 2'!$A$1:$B$279,2,FALSE)</f>
        <v>#N/A</v>
      </c>
      <c r="L736" s="27"/>
      <c r="M736" s="22"/>
      <c r="N736" s="22"/>
      <c r="O736" s="22"/>
    </row>
    <row r="737" spans="4:15" ht="25.5" customHeight="1" x14ac:dyDescent="0.25">
      <c r="D737" s="29"/>
      <c r="E737" s="22"/>
      <c r="I737" s="14">
        <v>2020</v>
      </c>
      <c r="K737" s="27" t="e">
        <f>VLOOKUP(J737,'VALORES 2'!$A$1:$B$279,2,FALSE)</f>
        <v>#N/A</v>
      </c>
      <c r="L737" s="27"/>
      <c r="M737" s="22"/>
      <c r="N737" s="22"/>
      <c r="O737" s="22"/>
    </row>
    <row r="738" spans="4:15" ht="25.5" customHeight="1" x14ac:dyDescent="0.25">
      <c r="D738" s="29"/>
      <c r="E738" s="22"/>
      <c r="I738" s="14">
        <v>2020</v>
      </c>
      <c r="K738" s="27" t="e">
        <f>VLOOKUP(J738,'VALORES 2'!$A$1:$B$279,2,FALSE)</f>
        <v>#N/A</v>
      </c>
      <c r="L738" s="27"/>
      <c r="M738" s="22"/>
      <c r="N738" s="22"/>
      <c r="O738" s="22"/>
    </row>
    <row r="739" spans="4:15" ht="25.5" customHeight="1" x14ac:dyDescent="0.25">
      <c r="D739" s="29"/>
      <c r="E739" s="22"/>
      <c r="I739" s="14">
        <v>2020</v>
      </c>
      <c r="K739" s="27" t="e">
        <f>VLOOKUP(J739,'VALORES 2'!$A$1:$B$279,2,FALSE)</f>
        <v>#N/A</v>
      </c>
      <c r="L739" s="27"/>
      <c r="M739" s="22"/>
      <c r="N739" s="22"/>
      <c r="O739" s="22"/>
    </row>
    <row r="740" spans="4:15" ht="25.5" customHeight="1" x14ac:dyDescent="0.25">
      <c r="D740" s="29"/>
      <c r="E740" s="22"/>
      <c r="I740" s="14">
        <v>2020</v>
      </c>
      <c r="K740" s="27" t="e">
        <f>VLOOKUP(J740,'VALORES 2'!$A$1:$B$279,2,FALSE)</f>
        <v>#N/A</v>
      </c>
      <c r="L740" s="27"/>
      <c r="M740" s="22"/>
      <c r="N740" s="22"/>
      <c r="O740" s="22"/>
    </row>
    <row r="741" spans="4:15" ht="25.5" customHeight="1" x14ac:dyDescent="0.25">
      <c r="D741" s="29"/>
      <c r="E741" s="22"/>
      <c r="I741" s="14">
        <v>2020</v>
      </c>
      <c r="K741" s="27" t="e">
        <f>VLOOKUP(J741,'VALORES 2'!$A$1:$B$279,2,FALSE)</f>
        <v>#N/A</v>
      </c>
      <c r="L741" s="27"/>
      <c r="M741" s="22"/>
      <c r="N741" s="22"/>
      <c r="O741" s="22"/>
    </row>
    <row r="742" spans="4:15" ht="25.5" customHeight="1" x14ac:dyDescent="0.25">
      <c r="D742" s="29"/>
      <c r="E742" s="22"/>
      <c r="I742" s="14">
        <v>2020</v>
      </c>
      <c r="K742" s="27" t="e">
        <f>VLOOKUP(J742,'VALORES 2'!$A$1:$B$279,2,FALSE)</f>
        <v>#N/A</v>
      </c>
      <c r="L742" s="27"/>
      <c r="M742" s="22"/>
      <c r="N742" s="22"/>
      <c r="O742" s="22"/>
    </row>
    <row r="743" spans="4:15" ht="25.5" customHeight="1" x14ac:dyDescent="0.25">
      <c r="D743" s="29"/>
      <c r="E743" s="22"/>
      <c r="I743" s="14">
        <v>2020</v>
      </c>
      <c r="K743" s="27" t="e">
        <f>VLOOKUP(J743,'VALORES 2'!$A$1:$B$279,2,FALSE)</f>
        <v>#N/A</v>
      </c>
      <c r="L743" s="27"/>
      <c r="M743" s="22"/>
      <c r="N743" s="22"/>
      <c r="O743" s="22"/>
    </row>
    <row r="744" spans="4:15" ht="25.5" customHeight="1" x14ac:dyDescent="0.25">
      <c r="D744" s="29"/>
      <c r="E744" s="22"/>
      <c r="I744" s="14">
        <v>2020</v>
      </c>
      <c r="K744" s="27" t="e">
        <f>VLOOKUP(J744,'VALORES 2'!$A$1:$B$279,2,FALSE)</f>
        <v>#N/A</v>
      </c>
      <c r="L744" s="27"/>
      <c r="M744" s="22"/>
      <c r="N744" s="22"/>
      <c r="O744" s="22"/>
    </row>
    <row r="745" spans="4:15" ht="25.5" customHeight="1" x14ac:dyDescent="0.25">
      <c r="D745" s="29"/>
      <c r="E745" s="22"/>
      <c r="I745" s="14">
        <v>2020</v>
      </c>
      <c r="K745" s="27" t="e">
        <f>VLOOKUP(J745,'VALORES 2'!$A$1:$B$279,2,FALSE)</f>
        <v>#N/A</v>
      </c>
      <c r="L745" s="27"/>
      <c r="M745" s="22"/>
      <c r="N745" s="22"/>
      <c r="O745" s="22"/>
    </row>
    <row r="746" spans="4:15" ht="25.5" customHeight="1" x14ac:dyDescent="0.25">
      <c r="D746" s="29"/>
      <c r="E746" s="22"/>
      <c r="I746" s="14">
        <v>2020</v>
      </c>
      <c r="K746" s="27" t="e">
        <f>VLOOKUP(J746,'VALORES 2'!$A$1:$B$279,2,FALSE)</f>
        <v>#N/A</v>
      </c>
      <c r="L746" s="27"/>
      <c r="M746" s="22"/>
      <c r="N746" s="22"/>
      <c r="O746" s="22"/>
    </row>
    <row r="747" spans="4:15" ht="25.5" customHeight="1" x14ac:dyDescent="0.25">
      <c r="D747" s="29"/>
      <c r="E747" s="22"/>
      <c r="I747" s="14">
        <v>2020</v>
      </c>
      <c r="K747" s="27" t="e">
        <f>VLOOKUP(J747,'VALORES 2'!$A$1:$B$279,2,FALSE)</f>
        <v>#N/A</v>
      </c>
      <c r="L747" s="27"/>
      <c r="M747" s="22"/>
      <c r="N747" s="22"/>
      <c r="O747" s="22"/>
    </row>
    <row r="748" spans="4:15" ht="25.5" customHeight="1" x14ac:dyDescent="0.25">
      <c r="D748" s="29"/>
      <c r="E748" s="22"/>
      <c r="I748" s="14">
        <v>2020</v>
      </c>
      <c r="K748" s="27" t="e">
        <f>VLOOKUP(J748,'VALORES 2'!$A$1:$B$279,2,FALSE)</f>
        <v>#N/A</v>
      </c>
      <c r="L748" s="27"/>
      <c r="M748" s="22"/>
      <c r="N748" s="22"/>
      <c r="O748" s="22"/>
    </row>
    <row r="749" spans="4:15" ht="25.5" customHeight="1" x14ac:dyDescent="0.25">
      <c r="D749" s="29"/>
      <c r="E749" s="22"/>
      <c r="I749" s="14">
        <v>2020</v>
      </c>
      <c r="K749" s="27" t="e">
        <f>VLOOKUP(J749,'VALORES 2'!$A$1:$B$279,2,FALSE)</f>
        <v>#N/A</v>
      </c>
      <c r="L749" s="27"/>
      <c r="M749" s="22"/>
      <c r="N749" s="22"/>
      <c r="O749" s="22"/>
    </row>
    <row r="750" spans="4:15" ht="25.5" customHeight="1" x14ac:dyDescent="0.25">
      <c r="D750" s="29"/>
      <c r="E750" s="22"/>
      <c r="I750" s="14">
        <v>2020</v>
      </c>
      <c r="K750" s="27" t="e">
        <f>VLOOKUP(J750,'VALORES 2'!$A$1:$B$279,2,FALSE)</f>
        <v>#N/A</v>
      </c>
      <c r="L750" s="27"/>
      <c r="M750" s="22"/>
      <c r="N750" s="22"/>
      <c r="O750" s="22"/>
    </row>
    <row r="751" spans="4:15" ht="25.5" customHeight="1" x14ac:dyDescent="0.25">
      <c r="D751" s="29"/>
      <c r="E751" s="22"/>
      <c r="I751" s="14">
        <v>2020</v>
      </c>
      <c r="K751" s="27" t="e">
        <f>VLOOKUP(J751,'VALORES 2'!$A$1:$B$279,2,FALSE)</f>
        <v>#N/A</v>
      </c>
      <c r="L751" s="27"/>
      <c r="M751" s="22"/>
      <c r="N751" s="22"/>
      <c r="O751" s="22"/>
    </row>
    <row r="752" spans="4:15" ht="25.5" customHeight="1" x14ac:dyDescent="0.25">
      <c r="D752" s="29"/>
      <c r="E752" s="22"/>
      <c r="I752" s="14">
        <v>2020</v>
      </c>
      <c r="K752" s="27" t="e">
        <f>VLOOKUP(J752,'VALORES 2'!$A$1:$B$279,2,FALSE)</f>
        <v>#N/A</v>
      </c>
      <c r="L752" s="27"/>
      <c r="M752" s="22"/>
      <c r="N752" s="22"/>
      <c r="O752" s="22"/>
    </row>
    <row r="753" spans="4:15" ht="25.5" customHeight="1" x14ac:dyDescent="0.25">
      <c r="D753" s="29"/>
      <c r="E753" s="22"/>
      <c r="I753" s="14">
        <v>2020</v>
      </c>
      <c r="K753" s="27" t="e">
        <f>VLOOKUP(J753,'VALORES 2'!$A$1:$B$279,2,FALSE)</f>
        <v>#N/A</v>
      </c>
      <c r="L753" s="27"/>
      <c r="M753" s="22"/>
      <c r="N753" s="22"/>
      <c r="O753" s="22"/>
    </row>
    <row r="754" spans="4:15" ht="25.5" customHeight="1" x14ac:dyDescent="0.25">
      <c r="D754" s="29"/>
      <c r="E754" s="22"/>
      <c r="I754" s="14">
        <v>2020</v>
      </c>
      <c r="K754" s="27" t="e">
        <f>VLOOKUP(J754,'VALORES 2'!$A$1:$B$279,2,FALSE)</f>
        <v>#N/A</v>
      </c>
      <c r="L754" s="27"/>
      <c r="M754" s="22"/>
      <c r="N754" s="22"/>
      <c r="O754" s="22"/>
    </row>
    <row r="755" spans="4:15" ht="25.5" customHeight="1" x14ac:dyDescent="0.25">
      <c r="D755" s="29"/>
      <c r="E755" s="22"/>
      <c r="I755" s="14">
        <v>2020</v>
      </c>
      <c r="K755" s="27" t="e">
        <f>VLOOKUP(J755,'VALORES 2'!$A$1:$B$279,2,FALSE)</f>
        <v>#N/A</v>
      </c>
      <c r="L755" s="27"/>
      <c r="M755" s="22"/>
      <c r="N755" s="22"/>
      <c r="O755" s="22"/>
    </row>
    <row r="756" spans="4:15" ht="25.5" customHeight="1" x14ac:dyDescent="0.25">
      <c r="D756" s="29"/>
      <c r="E756" s="22"/>
      <c r="I756" s="14">
        <v>2020</v>
      </c>
      <c r="K756" s="27" t="e">
        <f>VLOOKUP(J756,'VALORES 2'!$A$1:$B$279,2,FALSE)</f>
        <v>#N/A</v>
      </c>
      <c r="L756" s="27"/>
      <c r="M756" s="22"/>
      <c r="N756" s="22"/>
      <c r="O756" s="22"/>
    </row>
    <row r="757" spans="4:15" ht="25.5" customHeight="1" x14ac:dyDescent="0.25">
      <c r="D757" s="29"/>
      <c r="E757" s="22"/>
      <c r="I757" s="14">
        <v>2020</v>
      </c>
      <c r="K757" s="27" t="e">
        <f>VLOOKUP(J757,'VALORES 2'!$A$1:$B$279,2,FALSE)</f>
        <v>#N/A</v>
      </c>
      <c r="L757" s="27"/>
      <c r="M757" s="22"/>
      <c r="N757" s="22"/>
      <c r="O757" s="22"/>
    </row>
    <row r="758" spans="4:15" ht="25.5" customHeight="1" x14ac:dyDescent="0.25">
      <c r="D758" s="29"/>
      <c r="E758" s="22"/>
      <c r="I758" s="14">
        <v>2020</v>
      </c>
      <c r="K758" s="27" t="e">
        <f>VLOOKUP(J758,'VALORES 2'!$A$1:$B$279,2,FALSE)</f>
        <v>#N/A</v>
      </c>
      <c r="L758" s="27"/>
      <c r="M758" s="22"/>
      <c r="N758" s="22"/>
      <c r="O758" s="22"/>
    </row>
    <row r="759" spans="4:15" ht="25.5" customHeight="1" x14ac:dyDescent="0.25">
      <c r="D759" s="29"/>
      <c r="E759" s="22"/>
      <c r="I759" s="14">
        <v>2020</v>
      </c>
      <c r="K759" s="27" t="e">
        <f>VLOOKUP(J759,'VALORES 2'!$A$1:$B$279,2,FALSE)</f>
        <v>#N/A</v>
      </c>
      <c r="L759" s="27"/>
      <c r="M759" s="22"/>
      <c r="N759" s="22"/>
      <c r="O759" s="22"/>
    </row>
    <row r="760" spans="4:15" ht="25.5" customHeight="1" x14ac:dyDescent="0.25">
      <c r="D760" s="29"/>
      <c r="E760" s="22"/>
      <c r="I760" s="14">
        <v>2020</v>
      </c>
      <c r="K760" s="27" t="e">
        <f>VLOOKUP(J760,'VALORES 2'!$A$1:$B$279,2,FALSE)</f>
        <v>#N/A</v>
      </c>
      <c r="L760" s="27"/>
      <c r="M760" s="22"/>
      <c r="N760" s="22"/>
      <c r="O760" s="22"/>
    </row>
    <row r="761" spans="4:15" ht="25.5" customHeight="1" x14ac:dyDescent="0.25">
      <c r="D761" s="29"/>
      <c r="E761" s="22"/>
      <c r="I761" s="14">
        <v>2020</v>
      </c>
      <c r="K761" s="27" t="e">
        <f>VLOOKUP(J761,'VALORES 2'!$A$1:$B$279,2,FALSE)</f>
        <v>#N/A</v>
      </c>
      <c r="L761" s="27"/>
      <c r="M761" s="22"/>
      <c r="N761" s="22"/>
      <c r="O761" s="22"/>
    </row>
    <row r="762" spans="4:15" ht="25.5" customHeight="1" x14ac:dyDescent="0.25">
      <c r="D762" s="29"/>
      <c r="E762" s="22"/>
      <c r="I762" s="14">
        <v>2020</v>
      </c>
      <c r="K762" s="27" t="e">
        <f>VLOOKUP(J762,'VALORES 2'!$A$1:$B$279,2,FALSE)</f>
        <v>#N/A</v>
      </c>
      <c r="L762" s="27"/>
      <c r="M762" s="22"/>
      <c r="N762" s="22"/>
      <c r="O762" s="22"/>
    </row>
    <row r="763" spans="4:15" ht="25.5" customHeight="1" x14ac:dyDescent="0.25">
      <c r="D763" s="29"/>
      <c r="E763" s="22"/>
      <c r="I763" s="14">
        <v>2020</v>
      </c>
      <c r="K763" s="27" t="e">
        <f>VLOOKUP(J763,'VALORES 2'!$A$1:$B$279,2,FALSE)</f>
        <v>#N/A</v>
      </c>
      <c r="L763" s="27"/>
      <c r="M763" s="22"/>
      <c r="N763" s="22"/>
      <c r="O763" s="22"/>
    </row>
    <row r="764" spans="4:15" ht="25.5" customHeight="1" x14ac:dyDescent="0.25">
      <c r="D764" s="29"/>
      <c r="E764" s="22"/>
      <c r="I764" s="14">
        <v>2020</v>
      </c>
      <c r="K764" s="27" t="e">
        <f>VLOOKUP(J764,'VALORES 2'!$A$1:$B$279,2,FALSE)</f>
        <v>#N/A</v>
      </c>
      <c r="L764" s="27"/>
      <c r="M764" s="22"/>
      <c r="N764" s="22"/>
      <c r="O764" s="22"/>
    </row>
  </sheetData>
  <phoneticPr fontId="9" type="noConversion"/>
  <dataValidations count="3">
    <dataValidation type="list" allowBlank="1" showInputMessage="1" showErrorMessage="1" sqref="F47:F723 E2:E764" xr:uid="{1154A6A0-CBB0-4D49-842E-0714CA2F1CCF}">
      <formula1>"AUDIENCIA PROGRAMADA,AUDIENCIA INMEDIATA"</formula1>
    </dataValidation>
    <dataValidation type="list" allowBlank="1" showInputMessage="1" showErrorMessage="1" sqref="L2:L764" xr:uid="{BF6B04ED-AC2A-43AD-A932-6A17A141EF28}">
      <formula1>"906,1826"</formula1>
    </dataValidation>
    <dataValidation type="list" allowBlank="1" showInputMessage="1" showErrorMessage="1" sqref="N2:N764" xr:uid="{3C49C611-5F5D-4BB2-97E4-6CF99F7955D8}">
      <formula1>"AUTOS DE FONDO, REMITIDAS A OTROS DESPACHOS, SALIDAS NO EFECTIVAS/RETIROS/DEVOLUCIONES"</formula1>
    </dataValidation>
  </dataValidations>
  <hyperlinks>
    <hyperlink ref="A2" r:id="rId1" xr:uid="{321E49D4-2576-4105-B042-CBF00961E7E6}"/>
    <hyperlink ref="A6" r:id="rId2" xr:uid="{65624C2D-78D5-4F9E-9229-426532DEA8B3}"/>
    <hyperlink ref="A7" r:id="rId3" xr:uid="{7DA9130F-EBBD-4D4E-A9C0-15EAE57CDBB0}"/>
    <hyperlink ref="A8" r:id="rId4" xr:uid="{381F9AD6-1A51-44A8-BACE-89EF8A84677B}"/>
    <hyperlink ref="A3" r:id="rId5" xr:uid="{5B68A92B-3810-4BF1-A2EC-333123345CF3}"/>
    <hyperlink ref="A4" r:id="rId6" xr:uid="{F2983BFE-E122-4A5C-90D6-AEC412B06C7A}"/>
    <hyperlink ref="A5" r:id="rId7" xr:uid="{18C58455-BA61-489F-9E46-48A0EE10C12D}"/>
    <hyperlink ref="A9" r:id="rId8" xr:uid="{6B3EBD86-9A04-4C8B-9585-6B16F67340C1}"/>
    <hyperlink ref="A10" r:id="rId9" xr:uid="{8A9801C0-9173-4685-8A25-9D4D59070934}"/>
    <hyperlink ref="A11" r:id="rId10" xr:uid="{27D9A7B0-3AD5-4367-B8C0-FABFD0170621}"/>
    <hyperlink ref="A12" r:id="rId11" xr:uid="{09CB16FF-4FAE-4F00-9E8A-25C4B4C3591D}"/>
    <hyperlink ref="A13" r:id="rId12" xr:uid="{D81EEA95-228C-4C3A-A78E-76ABADEF032E}"/>
    <hyperlink ref="A14" r:id="rId13" xr:uid="{1A63D949-BB29-42A3-97E3-6F988C33FF76}"/>
    <hyperlink ref="A15" r:id="rId14" xr:uid="{CAE5DD7E-CD5B-4892-B981-C0F12994B7C4}"/>
    <hyperlink ref="A16" r:id="rId15" xr:uid="{FED5A279-9640-4E1C-A2D2-38EF8F6C20B4}"/>
    <hyperlink ref="A17" r:id="rId16" xr:uid="{D394CB8D-9764-4939-9D36-D2C050405524}"/>
    <hyperlink ref="A18" r:id="rId17" xr:uid="{8E9765E2-14EE-46BA-92EE-8DBBCD87759B}"/>
    <hyperlink ref="A19" r:id="rId18" xr:uid="{E3AFD8C4-6002-4B50-8264-D0FFD3F662E3}"/>
    <hyperlink ref="A20" r:id="rId19" xr:uid="{3BD60CB2-1F6B-40AB-8570-20627F4D8388}"/>
    <hyperlink ref="A21" r:id="rId20" xr:uid="{2023BF55-FF40-4CC4-8CFF-9E6291972F2C}"/>
    <hyperlink ref="A22" r:id="rId21" xr:uid="{352EC285-7AB8-4625-83A1-17759FAB3621}"/>
    <hyperlink ref="A23" r:id="rId22" xr:uid="{F511CF58-9389-4406-BB8E-55935F3AF806}"/>
    <hyperlink ref="A24" r:id="rId23" xr:uid="{2D6B9E8A-E085-4E35-A16C-AC3DD1E65394}"/>
    <hyperlink ref="A25" r:id="rId24" xr:uid="{65D77301-4BA3-4C7B-8143-45B4D9EEF2C7}"/>
    <hyperlink ref="A26" r:id="rId25" xr:uid="{D7A7BF07-4410-40CF-AD6F-C716D63FECEF}"/>
    <hyperlink ref="A27" r:id="rId26" xr:uid="{06B3150C-69EC-4930-9FDD-AF4EFCCB607F}"/>
    <hyperlink ref="A28" r:id="rId27" xr:uid="{8B823270-A775-4152-99FC-E2619F210D29}"/>
    <hyperlink ref="A29" r:id="rId28" xr:uid="{4940A130-4AB6-43C5-9FC2-6ABC9BD4AB99}"/>
    <hyperlink ref="A30" r:id="rId29" xr:uid="{954B76C5-330B-431E-9433-3BB54C69AC4D}"/>
    <hyperlink ref="A31" r:id="rId30" xr:uid="{89196CCF-0100-43CC-A746-7CDC147E8FB5}"/>
    <hyperlink ref="A32" r:id="rId31" xr:uid="{D5F3872F-D837-40C7-8E85-A4D777219D3F}"/>
    <hyperlink ref="A33" r:id="rId32" xr:uid="{6DA96F83-D375-4C86-A678-F2DD23FA061F}"/>
    <hyperlink ref="A34" r:id="rId33" xr:uid="{AC3E32A1-FEA8-423B-8E87-7AB385D7B5B1}"/>
    <hyperlink ref="A35" r:id="rId34" xr:uid="{A66BA698-88E3-4DF5-A648-A09A24042F32}"/>
    <hyperlink ref="A36" r:id="rId35" xr:uid="{38A630E7-76BD-4AB0-A47E-36D9BEE7C9C8}"/>
    <hyperlink ref="A37" r:id="rId36" xr:uid="{89436CDC-4A5D-4CFE-83A0-B865077C1062}"/>
    <hyperlink ref="A38" r:id="rId37" xr:uid="{CC6A6D07-1CBB-46AA-9396-AC5474CB1B38}"/>
    <hyperlink ref="A39" r:id="rId38" xr:uid="{838BDE47-D3CA-498E-AEA2-91126817A1D7}"/>
    <hyperlink ref="A40" r:id="rId39" xr:uid="{FB0B8832-EDA9-4DCA-B2CC-1B07652EFFE1}"/>
    <hyperlink ref="A41" r:id="rId40" xr:uid="{C0139131-98F4-45F0-8255-8B461B742E79}"/>
    <hyperlink ref="A42" r:id="rId41" xr:uid="{E9981E0E-E7C6-4D2C-89BF-B366E4736123}"/>
    <hyperlink ref="A43" r:id="rId42" xr:uid="{D54E740D-7423-420C-8817-8EA8317DAB3C}"/>
    <hyperlink ref="A44" r:id="rId43" xr:uid="{D2A47C48-F1E3-4AB2-A296-A78FBE7630A2}"/>
    <hyperlink ref="A45" r:id="rId44" xr:uid="{940CD8DD-9B1F-4A94-9FF8-21BCFAF2E62D}"/>
    <hyperlink ref="A46" r:id="rId45" xr:uid="{C471FA15-CD0B-45F6-B9BB-C8DD9D5CAC78}"/>
  </hyperlinks>
  <pageMargins left="0.7" right="0.7" top="0.75" bottom="0.75" header="0.3" footer="0.3"/>
  <pageSetup paperSize="9" orientation="portrait" horizontalDpi="0" verticalDpi="0" r:id="rId4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FCED30-662F-44B0-BEFE-03308725570E}">
          <x14:formula1>
            <xm:f>'VALORES 2'!$A$283:$A$305</xm:f>
          </x14:formula1>
          <xm:sqref>M2:M764</xm:sqref>
        </x14:dataValidation>
        <x14:dataValidation type="list" allowBlank="1" showInputMessage="1" showErrorMessage="1" xr:uid="{C8759614-AF2A-488F-8148-29AFA2AE35D7}">
          <x14:formula1>
            <xm:f>'VALORES 2'!$A$338:$A$341</xm:f>
          </x14:formula1>
          <xm:sqref>O2:O764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8E33-DFE1-4B34-84ED-9778BBEB52E2}">
  <dimension ref="A1:CE14"/>
  <sheetViews>
    <sheetView workbookViewId="0">
      <selection activeCell="K160" sqref="K160"/>
    </sheetView>
  </sheetViews>
  <sheetFormatPr baseColWidth="10" defaultRowHeight="15" x14ac:dyDescent="0.25"/>
  <cols>
    <col min="1" max="1" width="11.42578125" style="2"/>
    <col min="2" max="2" width="11.85546875" style="1" bestFit="1" customWidth="1"/>
    <col min="3" max="3" width="5.140625" style="1" bestFit="1" customWidth="1"/>
    <col min="4" max="4" width="11.85546875" style="1" bestFit="1" customWidth="1"/>
    <col min="5" max="7" width="5.140625" style="1" bestFit="1" customWidth="1"/>
    <col min="8" max="9" width="11.5703125" style="1" bestFit="1" customWidth="1"/>
    <col min="10" max="10" width="3" style="1" bestFit="1" customWidth="1"/>
    <col min="11" max="11" width="15.85546875" style="1" bestFit="1" customWidth="1"/>
    <col min="12" max="14" width="7.28515625" style="1" bestFit="1" customWidth="1"/>
    <col min="15" max="15" width="9.42578125" style="1" bestFit="1" customWidth="1"/>
    <col min="16" max="17" width="7.28515625" style="1" bestFit="1" customWidth="1"/>
    <col min="18" max="18" width="9.42578125" style="1" bestFit="1" customWidth="1"/>
    <col min="19" max="19" width="11.5703125" style="1" bestFit="1" customWidth="1"/>
    <col min="20" max="20" width="7.28515625" style="1" bestFit="1" customWidth="1"/>
    <col min="21" max="21" width="11.5703125" style="1" bestFit="1" customWidth="1"/>
    <col min="22" max="22" width="7.28515625" style="1" bestFit="1" customWidth="1"/>
    <col min="23" max="23" width="13.7109375" style="1" bestFit="1" customWidth="1"/>
    <col min="24" max="24" width="9.42578125" style="1" bestFit="1" customWidth="1"/>
    <col min="25" max="26" width="5.140625" style="1" bestFit="1" customWidth="1"/>
    <col min="27" max="27" width="4" style="1" bestFit="1" customWidth="1"/>
    <col min="28" max="28" width="0.85546875" style="3" customWidth="1"/>
    <col min="29" max="29" width="3" style="1" bestFit="1" customWidth="1"/>
    <col min="30" max="33" width="5.140625" style="1" bestFit="1" customWidth="1"/>
    <col min="34" max="34" width="7.28515625" style="1" bestFit="1" customWidth="1"/>
    <col min="35" max="35" width="0.85546875" style="3" customWidth="1"/>
    <col min="36" max="16384" width="11.42578125" style="1"/>
  </cols>
  <sheetData>
    <row r="1" spans="1:83" ht="15" customHeight="1" x14ac:dyDescent="0.25">
      <c r="A1" s="36" t="s">
        <v>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5"/>
      <c r="AJ1" s="34" t="s">
        <v>128</v>
      </c>
      <c r="AK1" s="34"/>
      <c r="AL1" s="34"/>
      <c r="AM1" s="34" t="s">
        <v>428</v>
      </c>
      <c r="AN1" s="34"/>
      <c r="AO1" s="34"/>
      <c r="AP1" s="34"/>
      <c r="AQ1" s="34" t="s">
        <v>433</v>
      </c>
      <c r="AR1" s="34"/>
      <c r="AS1" s="34"/>
      <c r="AT1" s="34"/>
      <c r="AU1" s="34"/>
      <c r="AV1" s="34"/>
      <c r="AW1" s="34" t="s">
        <v>434</v>
      </c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 t="s">
        <v>442</v>
      </c>
      <c r="BK1" s="34"/>
      <c r="BL1" s="34"/>
      <c r="BM1" s="34" t="s">
        <v>445</v>
      </c>
      <c r="BN1" s="34"/>
      <c r="BO1" s="34"/>
      <c r="BP1" s="34" t="s">
        <v>446</v>
      </c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</row>
    <row r="2" spans="1:83" s="4" customFormat="1" ht="90.75" customHeight="1" x14ac:dyDescent="0.2">
      <c r="A2" s="37" t="s">
        <v>0</v>
      </c>
      <c r="B2" s="37" t="s">
        <v>96</v>
      </c>
      <c r="C2" s="37" t="s">
        <v>126</v>
      </c>
      <c r="D2" s="37" t="s">
        <v>127</v>
      </c>
      <c r="E2" s="37" t="s">
        <v>104</v>
      </c>
      <c r="F2" s="37" t="s">
        <v>105</v>
      </c>
      <c r="G2" s="37" t="s">
        <v>106</v>
      </c>
      <c r="H2" s="37" t="s">
        <v>107</v>
      </c>
      <c r="I2" s="37" t="s">
        <v>108</v>
      </c>
      <c r="J2" s="37" t="s">
        <v>39</v>
      </c>
      <c r="K2" s="37" t="s">
        <v>109</v>
      </c>
      <c r="L2" s="37" t="s">
        <v>110</v>
      </c>
      <c r="M2" s="37" t="s">
        <v>111</v>
      </c>
      <c r="N2" s="37" t="s">
        <v>112</v>
      </c>
      <c r="O2" s="37" t="s">
        <v>113</v>
      </c>
      <c r="P2" s="37" t="s">
        <v>114</v>
      </c>
      <c r="Q2" s="37" t="s">
        <v>115</v>
      </c>
      <c r="R2" s="37" t="s">
        <v>116</v>
      </c>
      <c r="S2" s="37" t="s">
        <v>117</v>
      </c>
      <c r="T2" s="37" t="s">
        <v>118</v>
      </c>
      <c r="U2" s="37" t="s">
        <v>119</v>
      </c>
      <c r="V2" s="37" t="s">
        <v>120</v>
      </c>
      <c r="W2" s="37" t="s">
        <v>121</v>
      </c>
      <c r="X2" s="37" t="s">
        <v>122</v>
      </c>
      <c r="Y2" s="37" t="s">
        <v>123</v>
      </c>
      <c r="Z2" s="37" t="s">
        <v>124</v>
      </c>
      <c r="AA2" s="37" t="s">
        <v>127</v>
      </c>
      <c r="AB2" s="6"/>
      <c r="AC2" s="37" t="s">
        <v>54</v>
      </c>
      <c r="AD2" s="37" t="s">
        <v>88</v>
      </c>
      <c r="AE2" s="37" t="s">
        <v>55</v>
      </c>
      <c r="AF2" s="37" t="s">
        <v>56</v>
      </c>
      <c r="AG2" s="37" t="s">
        <v>57</v>
      </c>
      <c r="AH2" s="37" t="s">
        <v>125</v>
      </c>
      <c r="AI2" s="6"/>
      <c r="AJ2" s="37" t="s">
        <v>130</v>
      </c>
      <c r="AK2" s="37" t="s">
        <v>131</v>
      </c>
      <c r="AL2" s="37" t="s">
        <v>132</v>
      </c>
      <c r="AM2" s="38" t="s">
        <v>429</v>
      </c>
      <c r="AN2" s="38" t="s">
        <v>432</v>
      </c>
      <c r="AO2" s="38" t="s">
        <v>430</v>
      </c>
      <c r="AP2" s="38" t="s">
        <v>431</v>
      </c>
      <c r="AQ2" s="38" t="s">
        <v>449</v>
      </c>
      <c r="AR2" s="38" t="s">
        <v>450</v>
      </c>
      <c r="AS2" s="38" t="s">
        <v>69</v>
      </c>
      <c r="AT2" s="38" t="s">
        <v>70</v>
      </c>
      <c r="AU2" s="38" t="s">
        <v>71</v>
      </c>
      <c r="AV2" s="38" t="s">
        <v>72</v>
      </c>
      <c r="AW2" s="38" t="s">
        <v>73</v>
      </c>
      <c r="AX2" s="38" t="s">
        <v>435</v>
      </c>
      <c r="AY2" s="38" t="s">
        <v>436</v>
      </c>
      <c r="AZ2" s="38" t="s">
        <v>76</v>
      </c>
      <c r="BA2" s="38" t="s">
        <v>437</v>
      </c>
      <c r="BB2" s="38" t="s">
        <v>78</v>
      </c>
      <c r="BC2" s="38" t="s">
        <v>438</v>
      </c>
      <c r="BD2" s="38" t="s">
        <v>80</v>
      </c>
      <c r="BE2" s="38" t="s">
        <v>439</v>
      </c>
      <c r="BF2" s="38" t="s">
        <v>440</v>
      </c>
      <c r="BG2" s="38" t="s">
        <v>441</v>
      </c>
      <c r="BH2" s="38" t="s">
        <v>84</v>
      </c>
      <c r="BI2" s="38" t="s">
        <v>85</v>
      </c>
      <c r="BJ2" s="38" t="s">
        <v>443</v>
      </c>
      <c r="BK2" s="38" t="s">
        <v>444</v>
      </c>
      <c r="BL2" s="38" t="s">
        <v>85</v>
      </c>
      <c r="BM2" s="38" t="s">
        <v>93</v>
      </c>
      <c r="BN2" s="38" t="s">
        <v>94</v>
      </c>
      <c r="BO2" s="38" t="s">
        <v>95</v>
      </c>
      <c r="BP2" s="35" t="s">
        <v>93</v>
      </c>
      <c r="BQ2" s="35"/>
      <c r="BR2" s="35"/>
      <c r="BS2" s="35"/>
      <c r="BT2" s="35"/>
      <c r="BU2" s="35" t="s">
        <v>94</v>
      </c>
      <c r="BV2" s="35"/>
      <c r="BW2" s="35"/>
      <c r="BX2" s="35"/>
      <c r="BY2" s="35"/>
      <c r="BZ2" s="35"/>
      <c r="CA2" s="35"/>
      <c r="CB2" s="38" t="s">
        <v>89</v>
      </c>
      <c r="CC2" s="38" t="s">
        <v>90</v>
      </c>
      <c r="CD2" s="38" t="s">
        <v>91</v>
      </c>
      <c r="CE2" s="38" t="s">
        <v>92</v>
      </c>
    </row>
    <row r="3" spans="1:83" s="4" customFormat="1" ht="10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6"/>
      <c r="AC3" s="37"/>
      <c r="AD3" s="37"/>
      <c r="AE3" s="37"/>
      <c r="AF3" s="37"/>
      <c r="AG3" s="37"/>
      <c r="AH3" s="37"/>
      <c r="AI3" s="6"/>
      <c r="AJ3" s="37"/>
      <c r="AK3" s="37"/>
      <c r="AL3" s="37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8" t="s">
        <v>101</v>
      </c>
      <c r="BQ3" s="8" t="s">
        <v>102</v>
      </c>
      <c r="BR3" s="8" t="s">
        <v>103</v>
      </c>
      <c r="BS3" s="8" t="s">
        <v>98</v>
      </c>
      <c r="BT3" s="8" t="s">
        <v>99</v>
      </c>
      <c r="BU3" s="8" t="s">
        <v>101</v>
      </c>
      <c r="BV3" s="8" t="s">
        <v>102</v>
      </c>
      <c r="BW3" s="8" t="s">
        <v>103</v>
      </c>
      <c r="BX3" s="8" t="s">
        <v>97</v>
      </c>
      <c r="BY3" s="8" t="s">
        <v>100</v>
      </c>
      <c r="BZ3" s="8" t="s">
        <v>98</v>
      </c>
      <c r="CA3" s="8" t="s">
        <v>99</v>
      </c>
      <c r="CB3" s="38"/>
      <c r="CC3" s="38"/>
      <c r="CD3" s="38"/>
      <c r="CE3" s="38"/>
    </row>
    <row r="4" spans="1:83" x14ac:dyDescent="0.25">
      <c r="A4" s="2" t="s">
        <v>447</v>
      </c>
      <c r="B4" s="1">
        <v>906</v>
      </c>
      <c r="C4" s="1">
        <f>SUMIF('LEY 906-1826'!L2:L740,B4,'LEY 906-1826'!A2:A740)</f>
        <v>0</v>
      </c>
      <c r="D4" s="1" t="e">
        <f>SUMIF('LEY 906-1826'!L2:L740,B4,'LEY 906-1826'!#REF!)</f>
        <v>#REF!</v>
      </c>
      <c r="E4" s="1" t="e">
        <f>AH4</f>
        <v>#REF!</v>
      </c>
      <c r="F4" s="1">
        <f>COUNTIFS('LEY 906-1826'!$M$2:$M$764,F$2,'LEY 906-1826'!$L$2:$L$764,$B4)</f>
        <v>4</v>
      </c>
      <c r="G4" s="1">
        <f>COUNTIFS('LEY 906-1826'!$M$2:$M$764,G$2,'LEY 906-1826'!$L$2:$L$764,$B4)</f>
        <v>15</v>
      </c>
      <c r="H4" s="1">
        <f>COUNTIFS('LEY 906-1826'!$M$2:$M$764,H$2,'LEY 906-1826'!$L$2:$L$764,$B4)</f>
        <v>3</v>
      </c>
      <c r="I4" s="1">
        <f>COUNTIFS('LEY 906-1826'!$M$2:$M$764,I$2,'LEY 906-1826'!$L$2:$L$764,$B4)</f>
        <v>0</v>
      </c>
      <c r="J4" s="1">
        <f>COUNTIFS('LEY 906-1826'!$M$2:$M$764,J$2,'LEY 906-1826'!$L$2:$L$764,$B4)</f>
        <v>1</v>
      </c>
      <c r="K4" s="1">
        <f>COUNTIFS('LEY 906-1826'!$M$2:$M$764,K$2,'LEY 906-1826'!$L$2:$L$764,$B4)</f>
        <v>0</v>
      </c>
      <c r="L4" s="1">
        <f>COUNTIFS('LEY 906-1826'!$M$2:$M$764,L$2,'LEY 906-1826'!$L$2:$L$764,$B4)</f>
        <v>1</v>
      </c>
      <c r="M4" s="1">
        <f>COUNTIFS('LEY 906-1826'!$M$2:$M$764,M$2,'LEY 906-1826'!$L$2:$L$764,$B4)</f>
        <v>0</v>
      </c>
      <c r="N4" s="1">
        <f>COUNTIFS('LEY 906-1826'!$M$2:$M$764,N$2,'LEY 906-1826'!$L$2:$L$764,$B4)</f>
        <v>0</v>
      </c>
      <c r="O4" s="1">
        <f>COUNTIFS('LEY 906-1826'!$M$2:$M$764,O$2,'LEY 906-1826'!$L$2:$L$764,$B4)</f>
        <v>4</v>
      </c>
      <c r="P4" s="1">
        <f>COUNTIFS('LEY 906-1826'!$M$2:$M$764,P$2,'LEY 906-1826'!$L$2:$L$764,$B4)</f>
        <v>1</v>
      </c>
      <c r="Q4" s="1">
        <f>COUNTIFS('LEY 906-1826'!$M$2:$M$764,Q$2,'LEY 906-1826'!$L$2:$L$764,$B4)</f>
        <v>0</v>
      </c>
      <c r="R4" s="1">
        <f>COUNTIFS('LEY 906-1826'!$M$2:$M$764,R$2,'LEY 906-1826'!$L$2:$L$764,$B4)</f>
        <v>4</v>
      </c>
      <c r="S4" s="1">
        <f>COUNTIFS('LEY 906-1826'!$M$2:$M$764,S$2,'LEY 906-1826'!$L$2:$L$764,$B4)</f>
        <v>7</v>
      </c>
      <c r="T4" s="1">
        <f>COUNTIFS('LEY 906-1826'!$M$2:$M$764,T$2,'LEY 906-1826'!$L$2:$L$764,$B4)</f>
        <v>1</v>
      </c>
      <c r="U4" s="1">
        <f>COUNTIFS('LEY 906-1826'!$M$2:$M$764,U$2,'LEY 906-1826'!$L$2:$L$764,$B4)</f>
        <v>1</v>
      </c>
      <c r="V4" s="1">
        <f>COUNTIFS('LEY 906-1826'!$M$2:$M$764,V$2,'LEY 906-1826'!$L$2:$L$764,$B4)</f>
        <v>0</v>
      </c>
      <c r="W4" s="1">
        <f>COUNTIFS('LEY 906-1826'!$M$2:$M$764,W$2,'LEY 906-1826'!$L$2:$L$764,$B4)</f>
        <v>0</v>
      </c>
      <c r="X4" s="1">
        <f>COUNTIFS('LEY 906-1826'!$M$2:$M$764,X$2,'LEY 906-1826'!$L$2:$L$764,$B4)</f>
        <v>3</v>
      </c>
      <c r="Y4" s="1">
        <f>COUNTIFS('LEY 906-1826'!$M$2:$M$764,Y$2,'LEY 906-1826'!$L$2:$L$764,$B4)</f>
        <v>0</v>
      </c>
      <c r="Z4" s="1">
        <f>COUNTIFS('LEY 906-1826'!$M$2:$M$764,Z$2,'LEY 906-1826'!$L$2:$L$764,$B4)</f>
        <v>0</v>
      </c>
      <c r="AA4" s="1" t="e">
        <f>SUM(E4:Z4)</f>
        <v>#REF!</v>
      </c>
      <c r="AC4" s="1">
        <f>COUNTIFS('LEY 906-1826'!$M$2:$M$764,AC$2,'LEY 906-1826'!$L$2:$L$764,$B4)</f>
        <v>0</v>
      </c>
      <c r="AD4" s="1">
        <f>COUNTIFS('LEY 906-1826'!$M$2:$M$764,AD$2,'LEY 906-1826'!$L$2:$L$764,$B4)</f>
        <v>0</v>
      </c>
      <c r="AE4" s="1">
        <f>COUNTIFS('LEY 906-1826'!$N$2:$N$764,AE$2,'LEY 906-1826'!$L$2:$L$764,$B4)</f>
        <v>0</v>
      </c>
      <c r="AF4" s="1">
        <f>COUNTIFS('LEY 906-1826'!$N$2:$N$764,AF$2,'LEY 906-1826'!$L$2:$L$764,$B4)</f>
        <v>28</v>
      </c>
      <c r="AG4" s="1">
        <f>COUNTIFS('LEY 906-1826'!$N$2:$N$764,AG$2,'LEY 906-1826'!$L$2:$L$764,$B4)</f>
        <v>17</v>
      </c>
      <c r="AH4" s="1" t="e">
        <f>SUMIF('LEY 906-1826'!$L$2:$L$740,$B4,'LEY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7" t="e">
        <f>SUM(#REF!)</f>
        <v>#REF!</v>
      </c>
      <c r="AN4" s="7" t="e">
        <f>SUM(#REF!)</f>
        <v>#REF!</v>
      </c>
      <c r="AO4" s="7" t="e">
        <f>SUM(#REF!)</f>
        <v>#REF!</v>
      </c>
      <c r="AP4" s="7" t="e">
        <f>SUM(#REF!)</f>
        <v>#REF!</v>
      </c>
      <c r="AQ4" s="1" t="e">
        <f>COUNTIFS('LEY 906-1826'!#REF!,AQ$2,'LEY 906-1826'!$L$2:$L$764,$B4)</f>
        <v>#REF!</v>
      </c>
      <c r="AR4" s="1" t="e">
        <f>COUNTIFS('LEY 906-1826'!#REF!,AR$2,'LEY 906-1826'!$L$2:$L$764,$B4)</f>
        <v>#REF!</v>
      </c>
      <c r="AS4" s="1">
        <f>COUNTIFS('LEY 906-1826'!$O$2:$O$764,AS$2,'LEY 906-1826'!$L$2:$L$764,$B4)</f>
        <v>28</v>
      </c>
      <c r="AT4" s="1">
        <f>COUNTIFS('LEY 906-1826'!$O$2:$O$764,AT$2,'LEY 906-1826'!$L$2:$L$764,$B4)</f>
        <v>0</v>
      </c>
      <c r="AU4" s="1">
        <f>COUNTIFS('LEY 906-1826'!$O$2:$O$764,AU$2,'LEY 906-1826'!$L$2:$L$764,$B4)</f>
        <v>0</v>
      </c>
      <c r="AV4" s="1">
        <f>COUNTIFS('LEY 906-1826'!$O$2:$O$764,AV$2,'LEY 906-1826'!$L$2:$L$764,$B4)</f>
        <v>17</v>
      </c>
      <c r="AW4" s="1" t="e">
        <f>COUNTIFS('LEY 906-1826'!#REF!,AW$2,'LEY 906-1826'!$L$2:$L$764,$B4)</f>
        <v>#REF!</v>
      </c>
      <c r="AX4" s="1" t="e">
        <f>COUNTIFS('LEY 906-1826'!#REF!,AX$2,'LEY 906-1826'!$L$2:$L$764,$B4)</f>
        <v>#REF!</v>
      </c>
      <c r="AY4" s="1" t="e">
        <f>COUNTIFS('LEY 906-1826'!#REF!,AY$2,'LEY 906-1826'!$L$2:$L$764,$B4)</f>
        <v>#REF!</v>
      </c>
      <c r="AZ4" s="1" t="e">
        <f>COUNTIFS('LEY 906-1826'!#REF!,AZ$2,'LEY 906-1826'!$L$2:$L$764,$B4)</f>
        <v>#REF!</v>
      </c>
      <c r="BA4" s="1" t="e">
        <f>COUNTIFS('LEY 906-1826'!#REF!,BA$2,'LEY 906-1826'!$L$2:$L$764,$B4)</f>
        <v>#REF!</v>
      </c>
      <c r="BB4" s="1" t="e">
        <f>COUNTIFS('LEY 906-1826'!#REF!,BB$2,'LEY 906-1826'!$L$2:$L$764,$B4)</f>
        <v>#REF!</v>
      </c>
      <c r="BC4" s="1" t="e">
        <f>COUNTIFS('LEY 906-1826'!#REF!,BC$2,'LEY 906-1826'!$L$2:$L$764,$B4)</f>
        <v>#REF!</v>
      </c>
      <c r="BD4" s="1" t="e">
        <f>COUNTIFS('LEY 906-1826'!#REF!,BD$2,'LEY 906-1826'!$L$2:$L$764,$B4)</f>
        <v>#REF!</v>
      </c>
      <c r="BE4" s="1" t="e">
        <f>COUNTIFS('LEY 906-1826'!#REF!,BE$2,'LEY 906-1826'!$L$2:$L$764,$B4)</f>
        <v>#REF!</v>
      </c>
      <c r="BF4" s="1" t="e">
        <f>COUNTIFS('LEY 906-1826'!#REF!,BF$2,'LEY 906-1826'!$L$2:$L$764,$B4)</f>
        <v>#REF!</v>
      </c>
      <c r="BG4" s="1" t="e">
        <f>COUNTIFS('LEY 906-1826'!#REF!,BG$2,'LEY 906-1826'!$L$2:$L$764,$B4)</f>
        <v>#REF!</v>
      </c>
      <c r="BH4" s="1" t="e">
        <f>COUNTIFS('LEY 906-1826'!#REF!,BH$2,'LEY 906-1826'!$L$2:$L$764,$B4)</f>
        <v>#REF!</v>
      </c>
      <c r="BI4" s="1" t="e">
        <f>COUNTIFS('LEY 906-1826'!#REF!,BI$2,'LEY 906-1826'!$L$2:$L$764,$B4)</f>
        <v>#REF!</v>
      </c>
      <c r="BJ4" s="1" t="e">
        <f>COUNTIFS('LEY 906-1826'!#REF!,BJ$2,'LEY 906-1826'!$L$2:$L$764,$B4)</f>
        <v>#REF!</v>
      </c>
      <c r="BK4" s="1" t="e">
        <f>COUNTIFS('LEY 906-1826'!#REF!,BK$2,'LEY 906-1826'!$L$2:$L$764,$B4)</f>
        <v>#REF!</v>
      </c>
      <c r="BL4" s="1" t="e">
        <f>COUNTIFS('LEY 906-1826'!#REF!,BL$2,'LEY 906-1826'!$L$2:$L$764,$B4)</f>
        <v>#REF!</v>
      </c>
      <c r="BM4" s="1" t="e">
        <f>SUMIF('LEY 906-1826'!$L$2:$L$764,$B4,'LEY 906-1826'!#REF!)</f>
        <v>#REF!</v>
      </c>
      <c r="BN4" s="1" t="e">
        <f>SUMIF('LEY 906-1826'!$L$2:$L$764,$B4,'LEY 906-1826'!#REF!)</f>
        <v>#REF!</v>
      </c>
      <c r="BO4" s="1" t="e">
        <f>SUMIF('LEY 906-1826'!$L$2:$L$764,$B4,'LEY 906-1826'!#REF!)</f>
        <v>#REF!</v>
      </c>
      <c r="BP4" s="1" t="e">
        <f>COUNTIFS('LEY 906-1826'!#REF!,BP$3,'LEY 906-1826'!$L$2:$L$764,$B4)</f>
        <v>#REF!</v>
      </c>
      <c r="BQ4" s="1" t="e">
        <f>COUNTIFS('LEY 906-1826'!#REF!,BQ$3,'LEY 906-1826'!$L$2:$L$764,$B4)</f>
        <v>#REF!</v>
      </c>
      <c r="BR4" s="1" t="e">
        <f>COUNTIFS('LEY 906-1826'!#REF!,BR$3,'LEY 906-1826'!$L$2:$L$764,$B4)</f>
        <v>#REF!</v>
      </c>
      <c r="BS4" s="1" t="e">
        <f>COUNTIFS('LEY 906-1826'!#REF!,BS$3,'LEY 906-1826'!$L$2:$L$764,$B4)</f>
        <v>#REF!</v>
      </c>
      <c r="BT4" s="1" t="e">
        <f>COUNTIFS('LEY 906-1826'!#REF!,BT$3,'LEY 906-1826'!$L$2:$L$764,$B4)</f>
        <v>#REF!</v>
      </c>
      <c r="BU4" s="1" t="e">
        <f>COUNTIFS('LEY 906-1826'!#REF!,BU$3,'LEY 906-1826'!$L$2:$L$764,$B4)</f>
        <v>#REF!</v>
      </c>
      <c r="BV4" s="1" t="e">
        <f>COUNTIFS('LEY 906-1826'!#REF!,BV$3,'LEY 906-1826'!$L$2:$L$764,$B4)</f>
        <v>#REF!</v>
      </c>
      <c r="BW4" s="1" t="e">
        <f>COUNTIFS('LEY 906-1826'!#REF!,BW$3,'LEY 906-1826'!$L$2:$L$764,$B4)</f>
        <v>#REF!</v>
      </c>
      <c r="BX4" s="1" t="e">
        <f>COUNTIFS('LEY 906-1826'!#REF!,BX$3,'LEY 906-1826'!$L$2:$L$764,$B4)</f>
        <v>#REF!</v>
      </c>
      <c r="BY4" s="1" t="e">
        <f>COUNTIFS('LEY 906-1826'!#REF!,BY$3,'LEY 906-1826'!$L$2:$L$764,$B4)</f>
        <v>#REF!</v>
      </c>
      <c r="BZ4" s="1" t="e">
        <f>COUNTIFS('LEY 906-1826'!#REF!,BZ$3,'LEY 906-1826'!$L$2:$L$764,$B4)</f>
        <v>#REF!</v>
      </c>
      <c r="CA4" s="1" t="e">
        <f>COUNTIFS('LEY 906-1826'!#REF!,CA$3,'LEY 906-1826'!$L$2:$L$764,$B4)</f>
        <v>#REF!</v>
      </c>
      <c r="CB4" s="1" t="e">
        <f>COUNTIFS('LEY 906-1826'!#REF!,CB$2,'LEY 906-1826'!$L$2:$L$764,$B4)</f>
        <v>#REF!</v>
      </c>
      <c r="CC4" s="1" t="e">
        <f>COUNTIFS('LEY 906-1826'!#REF!,CC$2,'LEY 906-1826'!$L$2:$L$764,$B4)</f>
        <v>#REF!</v>
      </c>
      <c r="CD4" s="1" t="e">
        <f>COUNTIFS('LEY 906-1826'!#REF!,CD$2,'LEY 906-1826'!$L$2:$L$764,$B4)</f>
        <v>#REF!</v>
      </c>
      <c r="CE4" s="1" t="e">
        <f>COUNTIFS('LEY 906-1826'!#REF!,CE$2,'LEY 906-1826'!$L$2:$L$764,$B4)</f>
        <v>#REF!</v>
      </c>
    </row>
    <row r="5" spans="1:83" x14ac:dyDescent="0.25">
      <c r="B5" s="1">
        <v>1826</v>
      </c>
      <c r="C5" s="1">
        <f>SUMIF('LEY 906-1826'!L2:L740,B5,'LEY 906-1826'!A2:A740)</f>
        <v>0</v>
      </c>
      <c r="D5" s="1" t="e">
        <f>SUMIF('LEY 906-1826'!L2:L740,B5,'LEY 906-1826'!#REF!)</f>
        <v>#REF!</v>
      </c>
      <c r="E5" s="1" t="e">
        <f t="shared" ref="E5:E7" si="0">AH5</f>
        <v>#REF!</v>
      </c>
      <c r="F5" s="1">
        <f>COUNTIFS('LEY 906-1826'!$M$2:$M$764,F$2,'LEY 906-1826'!$L$2:$L$764,$B5)</f>
        <v>0</v>
      </c>
      <c r="G5" s="1">
        <f>COUNTIFS('LEY 906-1826'!$M$2:$M$764,G$2,'LEY 906-1826'!$L$2:$L$764,$B5)</f>
        <v>0</v>
      </c>
      <c r="H5" s="1">
        <f>COUNTIFS('LEY 906-1826'!$M$2:$M$764,H$2,'LEY 906-1826'!$L$2:$L$764,$B5)</f>
        <v>0</v>
      </c>
      <c r="I5" s="1">
        <f>COUNTIFS('LEY 906-1826'!$M$2:$M$764,I$2,'LEY 906-1826'!$L$2:$L$764,$B5)</f>
        <v>0</v>
      </c>
      <c r="J5" s="1">
        <f>COUNTIFS('LEY 906-1826'!$M$2:$M$764,J$2,'LEY 906-1826'!$L$2:$L$764,$B5)</f>
        <v>0</v>
      </c>
      <c r="K5" s="1">
        <f>COUNTIFS('LEY 906-1826'!$M$2:$M$764,K$2,'LEY 906-1826'!$L$2:$L$764,$B5)</f>
        <v>0</v>
      </c>
      <c r="L5" s="1">
        <f>COUNTIFS('LEY 906-1826'!$M$2:$M$764,L$2,'LEY 906-1826'!$L$2:$L$764,$B5)</f>
        <v>0</v>
      </c>
      <c r="M5" s="1">
        <f>COUNTIFS('LEY 906-1826'!$M$2:$M$764,M$2,'LEY 906-1826'!$L$2:$L$764,$B5)</f>
        <v>0</v>
      </c>
      <c r="N5" s="1">
        <f>COUNTIFS('LEY 906-1826'!$M$2:$M$764,N$2,'LEY 906-1826'!$L$2:$L$764,$B5)</f>
        <v>0</v>
      </c>
      <c r="O5" s="1">
        <f>COUNTIFS('LEY 906-1826'!$M$2:$M$764,O$2,'LEY 906-1826'!$L$2:$L$764,$B5)</f>
        <v>0</v>
      </c>
      <c r="P5" s="1">
        <f>COUNTIFS('LEY 906-1826'!$M$2:$M$764,P$2,'LEY 906-1826'!$L$2:$L$764,$B5)</f>
        <v>0</v>
      </c>
      <c r="Q5" s="1">
        <f>COUNTIFS('LEY 906-1826'!$M$2:$M$764,Q$2,'LEY 906-1826'!$L$2:$L$764,$B5)</f>
        <v>0</v>
      </c>
      <c r="R5" s="1">
        <f>COUNTIFS('LEY 906-1826'!$M$2:$M$764,R$2,'LEY 906-1826'!$L$2:$L$764,$B5)</f>
        <v>0</v>
      </c>
      <c r="S5" s="1">
        <f>COUNTIFS('LEY 906-1826'!$M$2:$M$764,S$2,'LEY 906-1826'!$L$2:$L$764,$B5)</f>
        <v>0</v>
      </c>
      <c r="T5" s="1">
        <f>COUNTIFS('LEY 906-1826'!$M$2:$M$764,T$2,'LEY 906-1826'!$L$2:$L$764,$B5)</f>
        <v>0</v>
      </c>
      <c r="U5" s="1">
        <f>COUNTIFS('LEY 906-1826'!$M$2:$M$764,U$2,'LEY 906-1826'!$L$2:$L$764,$B5)</f>
        <v>0</v>
      </c>
      <c r="V5" s="1">
        <f>COUNTIFS('LEY 906-1826'!$M$2:$M$764,V$2,'LEY 906-1826'!$L$2:$L$764,$B5)</f>
        <v>0</v>
      </c>
      <c r="W5" s="1">
        <f>COUNTIFS('LEY 906-1826'!$M$2:$M$764,W$2,'LEY 906-1826'!$L$2:$L$764,$B5)</f>
        <v>0</v>
      </c>
      <c r="X5" s="1">
        <f>COUNTIFS('LEY 906-1826'!$M$2:$M$764,X$2,'LEY 906-1826'!$L$2:$L$764,$B5)</f>
        <v>0</v>
      </c>
      <c r="Y5" s="1">
        <f>COUNTIFS('LEY 906-1826'!$M$2:$M$764,Y$2,'LEY 906-1826'!$L$2:$L$764,$B5)</f>
        <v>0</v>
      </c>
      <c r="Z5" s="1">
        <f>COUNTIFS('LEY 906-1826'!$M$2:$M$764,Z$2,'LEY 906-1826'!$L$2:$L$764,$B5)</f>
        <v>0</v>
      </c>
      <c r="AA5" s="1" t="e">
        <f>SUM(E5:Z5)</f>
        <v>#REF!</v>
      </c>
      <c r="AC5" s="1">
        <f>COUNTIFS('LEY 906-1826'!$M$2:$M$764,AC$2,'LEY 906-1826'!$L$2:$L$764,$B5)</f>
        <v>0</v>
      </c>
      <c r="AD5" s="1">
        <f>COUNTIFS('LEY 906-1826'!$M$2:$M$764,AD$2,'LEY 906-1826'!$L$2:$L$764,$B5)</f>
        <v>0</v>
      </c>
      <c r="AE5" s="1">
        <f>COUNTIFS('LEY 906-1826'!$N$2:$N$764,AE$2,'LEY 906-1826'!$L$2:$L$764,$B5)</f>
        <v>0</v>
      </c>
      <c r="AF5" s="1">
        <f>COUNTIFS('LEY 906-1826'!$N$2:$N$764,AF$2,'LEY 906-1826'!$L$2:$L$764,$B5)</f>
        <v>0</v>
      </c>
      <c r="AG5" s="1">
        <f>COUNTIFS('LEY 906-1826'!$N$2:$N$764,AG$2,'LEY 906-1826'!$L$2:$L$764,$B5)</f>
        <v>0</v>
      </c>
      <c r="AH5" s="1" t="e">
        <f>SUMIF('LEY 906-1826'!$L$2:$L$740,$B5,'LEY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7"/>
      <c r="AQ5" s="1" t="e">
        <f>COUNTIFS('LEY 906-1826'!#REF!,AQ$2,'LEY 906-1826'!$L$2:$L$764,$B5)</f>
        <v>#REF!</v>
      </c>
      <c r="AR5" s="1" t="e">
        <f>COUNTIFS('LEY 906-1826'!#REF!,AR$2,'LEY 906-1826'!$L$2:$L$764,$B5)</f>
        <v>#REF!</v>
      </c>
      <c r="AS5" s="1">
        <f>COUNTIFS('LEY 906-1826'!$O$2:$O$764,AS$2,'LEY 906-1826'!$L$2:$L$764,$B5)</f>
        <v>0</v>
      </c>
      <c r="AT5" s="1">
        <f>COUNTIFS('LEY 906-1826'!$O$2:$O$764,AT$2,'LEY 906-1826'!$L$2:$L$764,$B5)</f>
        <v>0</v>
      </c>
      <c r="AU5" s="1">
        <f>COUNTIFS('LEY 906-1826'!$O$2:$O$764,AU$2,'LEY 906-1826'!$L$2:$L$764,$B5)</f>
        <v>0</v>
      </c>
      <c r="AV5" s="1">
        <f>COUNTIFS('LEY 906-1826'!$O$2:$O$764,AV$2,'LEY 906-1826'!$L$2:$L$764,$B5)</f>
        <v>0</v>
      </c>
      <c r="AW5" s="1" t="e">
        <f>COUNTIFS('LEY 906-1826'!#REF!,AW$2,'LEY 906-1826'!$L$2:$L$764,$B5)</f>
        <v>#REF!</v>
      </c>
      <c r="AX5" s="1" t="e">
        <f>COUNTIFS('LEY 906-1826'!#REF!,AX$2,'LEY 906-1826'!$L$2:$L$764,$B5)</f>
        <v>#REF!</v>
      </c>
      <c r="AY5" s="1" t="e">
        <f>COUNTIFS('LEY 906-1826'!#REF!,AY$2,'LEY 906-1826'!$L$2:$L$764,$B5)</f>
        <v>#REF!</v>
      </c>
      <c r="AZ5" s="1" t="e">
        <f>COUNTIFS('LEY 906-1826'!#REF!,AZ$2,'LEY 906-1826'!$L$2:$L$764,$B5)</f>
        <v>#REF!</v>
      </c>
      <c r="BA5" s="1" t="e">
        <f>COUNTIFS('LEY 906-1826'!#REF!,BA$2,'LEY 906-1826'!$L$2:$L$764,$B5)</f>
        <v>#REF!</v>
      </c>
      <c r="BB5" s="1" t="e">
        <f>COUNTIFS('LEY 906-1826'!#REF!,BB$2,'LEY 906-1826'!$L$2:$L$764,$B5)</f>
        <v>#REF!</v>
      </c>
      <c r="BC5" s="1" t="e">
        <f>COUNTIFS('LEY 906-1826'!#REF!,BC$2,'LEY 906-1826'!$L$2:$L$764,$B5)</f>
        <v>#REF!</v>
      </c>
      <c r="BD5" s="1" t="e">
        <f>COUNTIFS('LEY 906-1826'!#REF!,BD$2,'LEY 906-1826'!$L$2:$L$764,$B5)</f>
        <v>#REF!</v>
      </c>
      <c r="BE5" s="1" t="e">
        <f>COUNTIFS('LEY 906-1826'!#REF!,BE$2,'LEY 906-1826'!$L$2:$L$764,$B5)</f>
        <v>#REF!</v>
      </c>
      <c r="BF5" s="1" t="e">
        <f>COUNTIFS('LEY 906-1826'!#REF!,BF$2,'LEY 906-1826'!$L$2:$L$764,$B5)</f>
        <v>#REF!</v>
      </c>
      <c r="BG5" s="1" t="e">
        <f>COUNTIFS('LEY 906-1826'!#REF!,BG$2,'LEY 906-1826'!$L$2:$L$764,$B5)</f>
        <v>#REF!</v>
      </c>
      <c r="BH5" s="1" t="e">
        <f>COUNTIFS('LEY 906-1826'!#REF!,BH$2,'LEY 906-1826'!$L$2:$L$764,$B5)</f>
        <v>#REF!</v>
      </c>
      <c r="BI5" s="1" t="e">
        <f>COUNTIFS('LEY 906-1826'!#REF!,BI$2,'LEY 906-1826'!$L$2:$L$764,$B5)</f>
        <v>#REF!</v>
      </c>
      <c r="BJ5" s="1" t="e">
        <f>COUNTIFS('LEY 906-1826'!#REF!,BJ$2,'LEY 906-1826'!$L$2:$L$764,$B5)</f>
        <v>#REF!</v>
      </c>
      <c r="BK5" s="1" t="e">
        <f>COUNTIFS('LEY 906-1826'!#REF!,BK$2,'LEY 906-1826'!$L$2:$L$764,$B5)</f>
        <v>#REF!</v>
      </c>
      <c r="BL5" s="1" t="e">
        <f>COUNTIFS('LEY 906-1826'!#REF!,BL$2,'LEY 906-1826'!$L$2:$L$764,$B5)</f>
        <v>#REF!</v>
      </c>
      <c r="BM5" s="1" t="e">
        <f>SUMIF('LEY 906-1826'!$L$2:$L$764,$B5,'LEY 906-1826'!#REF!)</f>
        <v>#REF!</v>
      </c>
      <c r="BN5" s="1" t="e">
        <f>SUMIF('LEY 906-1826'!$L$2:$L$764,$B5,'LEY 906-1826'!#REF!)</f>
        <v>#REF!</v>
      </c>
      <c r="BO5" s="1" t="e">
        <f>SUMIF('LEY 906-1826'!$L$2:$L$764,$B5,'LEY 906-1826'!#REF!)</f>
        <v>#REF!</v>
      </c>
      <c r="BP5" s="1" t="e">
        <f>COUNTIFS('LEY 906-1826'!#REF!,BP$3,'LEY 906-1826'!$L$2:$L$764,$B5)</f>
        <v>#REF!</v>
      </c>
      <c r="BQ5" s="1" t="e">
        <f>COUNTIFS('LEY 906-1826'!#REF!,BQ$3,'LEY 906-1826'!$L$2:$L$764,$B5)</f>
        <v>#REF!</v>
      </c>
      <c r="BR5" s="1" t="e">
        <f>COUNTIFS('LEY 906-1826'!#REF!,BR$3,'LEY 906-1826'!$L$2:$L$764,$B5)</f>
        <v>#REF!</v>
      </c>
      <c r="BS5" s="1" t="e">
        <f>COUNTIFS('LEY 906-1826'!#REF!,BS$3,'LEY 906-1826'!$L$2:$L$764,$B5)</f>
        <v>#REF!</v>
      </c>
      <c r="BT5" s="1" t="e">
        <f>COUNTIFS('LEY 906-1826'!#REF!,BT$3,'LEY 906-1826'!$L$2:$L$764,$B5)</f>
        <v>#REF!</v>
      </c>
      <c r="BU5" s="1" t="e">
        <f>COUNTIFS('LEY 906-1826'!#REF!,BU$3,'LEY 906-1826'!$L$2:$L$764,$B5)</f>
        <v>#REF!</v>
      </c>
      <c r="BV5" s="1" t="e">
        <f>COUNTIFS('LEY 906-1826'!#REF!,BV$3,'LEY 906-1826'!$L$2:$L$764,$B5)</f>
        <v>#REF!</v>
      </c>
      <c r="BW5" s="1" t="e">
        <f>COUNTIFS('LEY 906-1826'!#REF!,BW$3,'LEY 906-1826'!$L$2:$L$764,$B5)</f>
        <v>#REF!</v>
      </c>
      <c r="BX5" s="1" t="e">
        <f>COUNTIFS('LEY 906-1826'!#REF!,BX$3,'LEY 906-1826'!$L$2:$L$764,$B5)</f>
        <v>#REF!</v>
      </c>
      <c r="BY5" s="1" t="e">
        <f>COUNTIFS('LEY 906-1826'!#REF!,BY$3,'LEY 906-1826'!$L$2:$L$764,$B5)</f>
        <v>#REF!</v>
      </c>
      <c r="BZ5" s="1" t="e">
        <f>COUNTIFS('LEY 906-1826'!#REF!,BZ$3,'LEY 906-1826'!$L$2:$L$764,$B5)</f>
        <v>#REF!</v>
      </c>
      <c r="CA5" s="1" t="e">
        <f>COUNTIFS('LEY 906-1826'!#REF!,CA$3,'LEY 906-1826'!$L$2:$L$764,$B5)</f>
        <v>#REF!</v>
      </c>
      <c r="CB5" s="1" t="e">
        <f>COUNTIFS('LEY 906-1826'!#REF!,CB$2,'LEY 906-1826'!$L$2:$L$764,$B5)</f>
        <v>#REF!</v>
      </c>
      <c r="CC5" s="1" t="e">
        <f>COUNTIFS('LEY 906-1826'!#REF!,CC$2,'LEY 906-1826'!$L$2:$L$764,$B5)</f>
        <v>#REF!</v>
      </c>
      <c r="CD5" s="1" t="e">
        <f>COUNTIFS('LEY 906-1826'!#REF!,CD$2,'LEY 906-1826'!$L$2:$L$764,$B5)</f>
        <v>#REF!</v>
      </c>
      <c r="CE5" s="1" t="e">
        <f>COUNTIFS('LEY 906-1826'!#REF!,CE$2,'LEY 906-1826'!$L$2:$L$764,$B5)</f>
        <v>#REF!</v>
      </c>
    </row>
    <row r="6" spans="1:83" x14ac:dyDescent="0.25">
      <c r="AJ6"/>
      <c r="AK6"/>
      <c r="AL6"/>
      <c r="AM6" s="7"/>
    </row>
    <row r="7" spans="1:83" x14ac:dyDescent="0.25">
      <c r="B7" s="2" t="s">
        <v>140</v>
      </c>
      <c r="C7" s="1">
        <f>SUM(C4:C5)</f>
        <v>0</v>
      </c>
      <c r="D7" s="1" t="e">
        <f>SUM(D4:D5)</f>
        <v>#REF!</v>
      </c>
      <c r="E7" s="1" t="e">
        <f t="shared" si="0"/>
        <v>#REF!</v>
      </c>
      <c r="F7" s="1">
        <f t="shared" ref="F7:Z7" si="1">SUM(F4:F5)</f>
        <v>4</v>
      </c>
      <c r="G7" s="1">
        <f t="shared" si="1"/>
        <v>15</v>
      </c>
      <c r="H7" s="1">
        <f t="shared" si="1"/>
        <v>3</v>
      </c>
      <c r="I7" s="1">
        <f t="shared" si="1"/>
        <v>0</v>
      </c>
      <c r="J7" s="1">
        <f t="shared" si="1"/>
        <v>1</v>
      </c>
      <c r="K7" s="1">
        <f t="shared" si="1"/>
        <v>0</v>
      </c>
      <c r="L7" s="1">
        <f t="shared" si="1"/>
        <v>1</v>
      </c>
      <c r="M7" s="1">
        <f t="shared" si="1"/>
        <v>0</v>
      </c>
      <c r="N7" s="1">
        <f t="shared" si="1"/>
        <v>0</v>
      </c>
      <c r="O7" s="1">
        <f t="shared" si="1"/>
        <v>4</v>
      </c>
      <c r="P7" s="1">
        <f t="shared" si="1"/>
        <v>1</v>
      </c>
      <c r="Q7" s="1">
        <f t="shared" si="1"/>
        <v>0</v>
      </c>
      <c r="R7" s="1">
        <f t="shared" si="1"/>
        <v>4</v>
      </c>
      <c r="S7" s="1">
        <f t="shared" si="1"/>
        <v>7</v>
      </c>
      <c r="T7" s="1">
        <f t="shared" si="1"/>
        <v>1</v>
      </c>
      <c r="U7" s="1">
        <f t="shared" si="1"/>
        <v>1</v>
      </c>
      <c r="V7" s="1">
        <f t="shared" si="1"/>
        <v>0</v>
      </c>
      <c r="W7" s="1">
        <f t="shared" si="1"/>
        <v>0</v>
      </c>
      <c r="X7" s="1">
        <f t="shared" si="1"/>
        <v>3</v>
      </c>
      <c r="Y7" s="1">
        <f t="shared" si="1"/>
        <v>0</v>
      </c>
      <c r="Z7" s="1">
        <f t="shared" si="1"/>
        <v>0</v>
      </c>
      <c r="AA7" s="1" t="e">
        <f>SUM(E7:Z7)</f>
        <v>#REF!</v>
      </c>
      <c r="AC7" s="1">
        <f t="shared" ref="AC7:AH7" si="2">SUM(AC4:AC5)</f>
        <v>0</v>
      </c>
      <c r="AD7" s="1">
        <f t="shared" si="2"/>
        <v>0</v>
      </c>
      <c r="AE7" s="1">
        <f t="shared" si="2"/>
        <v>0</v>
      </c>
      <c r="AF7" s="1">
        <f t="shared" si="2"/>
        <v>28</v>
      </c>
      <c r="AG7" s="1">
        <f t="shared" si="2"/>
        <v>17</v>
      </c>
      <c r="AH7" s="1" t="e">
        <f t="shared" si="2"/>
        <v>#REF!</v>
      </c>
      <c r="AJ7" s="1" t="e">
        <f t="shared" ref="AJ7:AL7" si="3">SUM(AJ4:AJ5)</f>
        <v>#REF!</v>
      </c>
      <c r="AK7" s="1" t="e">
        <f t="shared" si="3"/>
        <v>#REF!</v>
      </c>
      <c r="AL7" s="1" t="e">
        <f t="shared" si="3"/>
        <v>#REF!</v>
      </c>
      <c r="AM7" s="1" t="e">
        <f t="shared" ref="AM7:BE7" si="4">SUM(AM4:AM5)</f>
        <v>#REF!</v>
      </c>
      <c r="AN7" s="1" t="e">
        <f t="shared" si="4"/>
        <v>#REF!</v>
      </c>
      <c r="AO7" s="1" t="e">
        <f t="shared" si="4"/>
        <v>#REF!</v>
      </c>
      <c r="AP7" s="1" t="e">
        <f t="shared" si="4"/>
        <v>#REF!</v>
      </c>
      <c r="AQ7" s="1" t="e">
        <f t="shared" si="4"/>
        <v>#REF!</v>
      </c>
      <c r="AR7" s="1" t="e">
        <f t="shared" si="4"/>
        <v>#REF!</v>
      </c>
      <c r="AS7" s="1">
        <f t="shared" si="4"/>
        <v>28</v>
      </c>
      <c r="AT7" s="1">
        <f t="shared" si="4"/>
        <v>0</v>
      </c>
      <c r="AU7" s="1">
        <f t="shared" si="4"/>
        <v>0</v>
      </c>
      <c r="AV7" s="1">
        <f t="shared" si="4"/>
        <v>17</v>
      </c>
      <c r="AW7" s="1" t="e">
        <f t="shared" si="4"/>
        <v>#REF!</v>
      </c>
      <c r="AX7" s="1" t="e">
        <f t="shared" si="4"/>
        <v>#REF!</v>
      </c>
      <c r="AY7" s="1" t="e">
        <f t="shared" si="4"/>
        <v>#REF!</v>
      </c>
      <c r="AZ7" s="1" t="e">
        <f t="shared" si="4"/>
        <v>#REF!</v>
      </c>
      <c r="BA7" s="1" t="e">
        <f t="shared" si="4"/>
        <v>#REF!</v>
      </c>
      <c r="BB7" s="1" t="e">
        <f t="shared" si="4"/>
        <v>#REF!</v>
      </c>
      <c r="BC7" s="1" t="e">
        <f t="shared" si="4"/>
        <v>#REF!</v>
      </c>
      <c r="BD7" s="1" t="e">
        <f t="shared" si="4"/>
        <v>#REF!</v>
      </c>
      <c r="BE7" s="1" t="e">
        <f t="shared" si="4"/>
        <v>#REF!</v>
      </c>
      <c r="BF7" s="1" t="e">
        <f t="shared" ref="BF7:CA7" si="5">SUM(BF4:BF5)</f>
        <v>#REF!</v>
      </c>
      <c r="BG7" s="1" t="e">
        <f t="shared" si="5"/>
        <v>#REF!</v>
      </c>
      <c r="BH7" s="1" t="e">
        <f t="shared" si="5"/>
        <v>#REF!</v>
      </c>
      <c r="BI7" s="1" t="e">
        <f t="shared" si="5"/>
        <v>#REF!</v>
      </c>
      <c r="BJ7" s="1" t="e">
        <f t="shared" si="5"/>
        <v>#REF!</v>
      </c>
      <c r="BK7" s="1" t="e">
        <f t="shared" si="5"/>
        <v>#REF!</v>
      </c>
      <c r="BL7" s="1" t="e">
        <f t="shared" si="5"/>
        <v>#REF!</v>
      </c>
      <c r="BM7" s="1" t="e">
        <f t="shared" si="5"/>
        <v>#REF!</v>
      </c>
      <c r="BN7" s="1" t="e">
        <f t="shared" si="5"/>
        <v>#REF!</v>
      </c>
      <c r="BO7" s="1" t="e">
        <f t="shared" si="5"/>
        <v>#REF!</v>
      </c>
      <c r="BP7" s="1" t="e">
        <f t="shared" si="5"/>
        <v>#REF!</v>
      </c>
      <c r="BQ7" s="1" t="e">
        <f t="shared" si="5"/>
        <v>#REF!</v>
      </c>
      <c r="BR7" s="1" t="e">
        <f t="shared" si="5"/>
        <v>#REF!</v>
      </c>
      <c r="BS7" s="1" t="e">
        <f t="shared" si="5"/>
        <v>#REF!</v>
      </c>
      <c r="BT7" s="1" t="e">
        <f t="shared" si="5"/>
        <v>#REF!</v>
      </c>
      <c r="BU7" s="1" t="e">
        <f t="shared" si="5"/>
        <v>#REF!</v>
      </c>
      <c r="BV7" s="1" t="e">
        <f t="shared" si="5"/>
        <v>#REF!</v>
      </c>
      <c r="BW7" s="1" t="e">
        <f t="shared" si="5"/>
        <v>#REF!</v>
      </c>
      <c r="BX7" s="1" t="e">
        <f t="shared" si="5"/>
        <v>#REF!</v>
      </c>
      <c r="BY7" s="1" t="e">
        <f t="shared" si="5"/>
        <v>#REF!</v>
      </c>
      <c r="BZ7" s="1" t="e">
        <f t="shared" si="5"/>
        <v>#REF!</v>
      </c>
      <c r="CA7" s="1" t="e">
        <f t="shared" si="5"/>
        <v>#REF!</v>
      </c>
      <c r="CB7" s="1" t="e">
        <f>SUM(CB4:CB6)</f>
        <v>#REF!</v>
      </c>
      <c r="CC7" s="1" t="e">
        <f t="shared" ref="CC7:CE7" si="6">SUM(CC4:CC6)</f>
        <v>#REF!</v>
      </c>
      <c r="CD7" s="1" t="e">
        <f t="shared" si="6"/>
        <v>#REF!</v>
      </c>
      <c r="CE7" s="1" t="e">
        <f t="shared" si="6"/>
        <v>#REF!</v>
      </c>
    </row>
    <row r="8" spans="1:83" x14ac:dyDescent="0.25">
      <c r="AA8" s="1" t="e">
        <f>SUM(AA4:AA5)</f>
        <v>#REF!</v>
      </c>
    </row>
    <row r="11" spans="1:83" x14ac:dyDescent="0.25">
      <c r="A11" s="12" t="s">
        <v>451</v>
      </c>
      <c r="B11" s="12">
        <v>906</v>
      </c>
      <c r="C11" s="12">
        <v>1826</v>
      </c>
      <c r="D11" s="12"/>
    </row>
    <row r="12" spans="1:83" x14ac:dyDescent="0.25">
      <c r="A12" s="12" t="s">
        <v>452</v>
      </c>
      <c r="B12">
        <f>AF4</f>
        <v>28</v>
      </c>
      <c r="C12">
        <f>AF5</f>
        <v>0</v>
      </c>
      <c r="D12"/>
    </row>
    <row r="13" spans="1:83" x14ac:dyDescent="0.25">
      <c r="A13" s="12" t="s">
        <v>453</v>
      </c>
      <c r="B13">
        <v>0</v>
      </c>
      <c r="C13">
        <v>0</v>
      </c>
      <c r="D13"/>
    </row>
    <row r="14" spans="1:83" x14ac:dyDescent="0.25">
      <c r="A14" s="12" t="s">
        <v>454</v>
      </c>
      <c r="B14">
        <f>T4</f>
        <v>1</v>
      </c>
      <c r="C14">
        <f>T5</f>
        <v>0</v>
      </c>
      <c r="D14"/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G2:G3"/>
    <mergeCell ref="D2:D3"/>
    <mergeCell ref="E2:E3"/>
    <mergeCell ref="AH2:AH3"/>
    <mergeCell ref="AG2:AG3"/>
    <mergeCell ref="AF2:AF3"/>
    <mergeCell ref="AD2:AD3"/>
    <mergeCell ref="AE2:AE3"/>
    <mergeCell ref="BJ1:BL1"/>
    <mergeCell ref="BJ2:BJ3"/>
    <mergeCell ref="BK2:BK3"/>
    <mergeCell ref="BL2:BL3"/>
    <mergeCell ref="AW1:BI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CF7F-6414-4993-A7A8-676ECB9469EE}">
  <dimension ref="A1:B511"/>
  <sheetViews>
    <sheetView topLeftCell="A498" workbookViewId="0">
      <selection activeCell="K160" sqref="K160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 s="1">
        <v>101</v>
      </c>
      <c r="B1" s="7" t="s">
        <v>141</v>
      </c>
    </row>
    <row r="2" spans="1:2" x14ac:dyDescent="0.25">
      <c r="A2" s="1">
        <v>102</v>
      </c>
      <c r="B2" s="7" t="s">
        <v>142</v>
      </c>
    </row>
    <row r="3" spans="1:2" x14ac:dyDescent="0.25">
      <c r="A3" s="1">
        <v>103</v>
      </c>
      <c r="B3" s="7" t="s">
        <v>143</v>
      </c>
    </row>
    <row r="4" spans="1:2" x14ac:dyDescent="0.25">
      <c r="A4" s="1" t="s">
        <v>4</v>
      </c>
      <c r="B4" s="7" t="s">
        <v>144</v>
      </c>
    </row>
    <row r="5" spans="1:2" x14ac:dyDescent="0.25">
      <c r="A5" s="1">
        <v>105</v>
      </c>
      <c r="B5" s="7" t="s">
        <v>145</v>
      </c>
    </row>
    <row r="6" spans="1:2" x14ac:dyDescent="0.25">
      <c r="A6" s="1">
        <v>106</v>
      </c>
      <c r="B6" s="7" t="s">
        <v>146</v>
      </c>
    </row>
    <row r="7" spans="1:2" ht="30" x14ac:dyDescent="0.25">
      <c r="A7" s="1">
        <v>108</v>
      </c>
      <c r="B7" s="7" t="s">
        <v>147</v>
      </c>
    </row>
    <row r="8" spans="1:2" x14ac:dyDescent="0.25">
      <c r="A8" s="1">
        <v>109</v>
      </c>
      <c r="B8" s="7" t="s">
        <v>148</v>
      </c>
    </row>
    <row r="9" spans="1:2" x14ac:dyDescent="0.25">
      <c r="A9" s="1">
        <v>6650</v>
      </c>
      <c r="B9" s="7" t="s">
        <v>149</v>
      </c>
    </row>
    <row r="10" spans="1:2" x14ac:dyDescent="0.25">
      <c r="A10" s="1">
        <v>122</v>
      </c>
      <c r="B10" s="7" t="s">
        <v>150</v>
      </c>
    </row>
    <row r="11" spans="1:2" x14ac:dyDescent="0.25">
      <c r="A11" s="1">
        <v>123</v>
      </c>
      <c r="B11" s="7" t="s">
        <v>151</v>
      </c>
    </row>
    <row r="12" spans="1:2" x14ac:dyDescent="0.25">
      <c r="A12" s="1">
        <v>125</v>
      </c>
      <c r="B12" s="7" t="s">
        <v>152</v>
      </c>
    </row>
    <row r="13" spans="1:2" x14ac:dyDescent="0.25">
      <c r="A13" s="1">
        <v>126</v>
      </c>
      <c r="B13" s="7" t="s">
        <v>153</v>
      </c>
    </row>
    <row r="14" spans="1:2" x14ac:dyDescent="0.25">
      <c r="A14" s="1">
        <v>6651</v>
      </c>
      <c r="B14" s="7" t="s">
        <v>154</v>
      </c>
    </row>
    <row r="15" spans="1:2" x14ac:dyDescent="0.25">
      <c r="A15" s="1">
        <v>6652</v>
      </c>
      <c r="B15" s="7" t="s">
        <v>155</v>
      </c>
    </row>
    <row r="16" spans="1:2" x14ac:dyDescent="0.25">
      <c r="A16" s="1">
        <v>135</v>
      </c>
      <c r="B16" s="7" t="s">
        <v>156</v>
      </c>
    </row>
    <row r="17" spans="1:2" x14ac:dyDescent="0.25">
      <c r="A17" s="1">
        <v>136</v>
      </c>
      <c r="B17" s="7" t="s">
        <v>157</v>
      </c>
    </row>
    <row r="18" spans="1:2" x14ac:dyDescent="0.25">
      <c r="A18" s="1">
        <v>137</v>
      </c>
      <c r="B18" s="7" t="s">
        <v>158</v>
      </c>
    </row>
    <row r="19" spans="1:2" x14ac:dyDescent="0.25">
      <c r="A19" s="1">
        <v>138</v>
      </c>
      <c r="B19" s="7" t="s">
        <v>159</v>
      </c>
    </row>
    <row r="20" spans="1:2" x14ac:dyDescent="0.25">
      <c r="A20" s="1" t="s">
        <v>2</v>
      </c>
      <c r="B20" s="7" t="s">
        <v>160</v>
      </c>
    </row>
    <row r="21" spans="1:2" x14ac:dyDescent="0.25">
      <c r="A21" s="1">
        <v>139</v>
      </c>
      <c r="B21" s="7" t="s">
        <v>161</v>
      </c>
    </row>
    <row r="22" spans="1:2" x14ac:dyDescent="0.25">
      <c r="A22" s="1" t="s">
        <v>3</v>
      </c>
      <c r="B22" s="7" t="s">
        <v>162</v>
      </c>
    </row>
    <row r="23" spans="1:2" x14ac:dyDescent="0.25">
      <c r="A23" s="1" t="s">
        <v>5</v>
      </c>
      <c r="B23" s="7" t="s">
        <v>163</v>
      </c>
    </row>
    <row r="24" spans="1:2" x14ac:dyDescent="0.25">
      <c r="A24" s="1" t="s">
        <v>6</v>
      </c>
      <c r="B24" s="7" t="s">
        <v>164</v>
      </c>
    </row>
    <row r="25" spans="1:2" x14ac:dyDescent="0.25">
      <c r="A25" s="1">
        <v>141</v>
      </c>
      <c r="B25" s="7" t="s">
        <v>165</v>
      </c>
    </row>
    <row r="26" spans="1:2" x14ac:dyDescent="0.25">
      <c r="A26" s="1" t="s">
        <v>7</v>
      </c>
      <c r="B26" s="7" t="s">
        <v>166</v>
      </c>
    </row>
    <row r="27" spans="1:2" x14ac:dyDescent="0.25">
      <c r="A27" s="1" t="s">
        <v>8</v>
      </c>
      <c r="B27" s="7" t="s">
        <v>167</v>
      </c>
    </row>
    <row r="28" spans="1:2" x14ac:dyDescent="0.25">
      <c r="A28" s="1">
        <v>143</v>
      </c>
      <c r="B28" s="7" t="s">
        <v>168</v>
      </c>
    </row>
    <row r="29" spans="1:2" x14ac:dyDescent="0.25">
      <c r="A29" s="1">
        <v>144</v>
      </c>
      <c r="B29" s="7" t="s">
        <v>169</v>
      </c>
    </row>
    <row r="30" spans="1:2" x14ac:dyDescent="0.25">
      <c r="A30" s="1">
        <v>148</v>
      </c>
      <c r="B30" s="7" t="s">
        <v>170</v>
      </c>
    </row>
    <row r="31" spans="1:2" x14ac:dyDescent="0.25">
      <c r="A31" s="1">
        <v>159</v>
      </c>
      <c r="B31" s="7" t="s">
        <v>171</v>
      </c>
    </row>
    <row r="32" spans="1:2" x14ac:dyDescent="0.25">
      <c r="A32" s="1">
        <v>162</v>
      </c>
      <c r="B32" s="7" t="s">
        <v>172</v>
      </c>
    </row>
    <row r="33" spans="1:2" x14ac:dyDescent="0.25">
      <c r="A33" s="1">
        <v>164</v>
      </c>
      <c r="B33" s="7" t="s">
        <v>173</v>
      </c>
    </row>
    <row r="34" spans="1:2" x14ac:dyDescent="0.25">
      <c r="A34" s="1">
        <v>6654</v>
      </c>
      <c r="B34" s="7" t="s">
        <v>174</v>
      </c>
    </row>
    <row r="35" spans="1:2" x14ac:dyDescent="0.25">
      <c r="A35" s="1">
        <v>165</v>
      </c>
      <c r="B35" s="7" t="s">
        <v>175</v>
      </c>
    </row>
    <row r="36" spans="1:2" x14ac:dyDescent="0.25">
      <c r="A36" s="1">
        <v>168</v>
      </c>
      <c r="B36" s="7" t="s">
        <v>176</v>
      </c>
    </row>
    <row r="37" spans="1:2" x14ac:dyDescent="0.25">
      <c r="A37" s="1">
        <v>169</v>
      </c>
      <c r="B37" s="7" t="s">
        <v>177</v>
      </c>
    </row>
    <row r="38" spans="1:2" x14ac:dyDescent="0.25">
      <c r="A38" s="1">
        <v>173</v>
      </c>
      <c r="B38" s="7" t="s">
        <v>178</v>
      </c>
    </row>
    <row r="39" spans="1:2" x14ac:dyDescent="0.25">
      <c r="A39" s="1">
        <v>174</v>
      </c>
      <c r="B39" s="7" t="s">
        <v>179</v>
      </c>
    </row>
    <row r="40" spans="1:2" x14ac:dyDescent="0.25">
      <c r="A40" s="1">
        <v>175</v>
      </c>
      <c r="B40" s="7" t="s">
        <v>180</v>
      </c>
    </row>
    <row r="41" spans="1:2" x14ac:dyDescent="0.25">
      <c r="A41" s="1">
        <v>176</v>
      </c>
      <c r="B41" s="7" t="s">
        <v>181</v>
      </c>
    </row>
    <row r="42" spans="1:2" x14ac:dyDescent="0.25">
      <c r="A42" s="1">
        <v>177</v>
      </c>
      <c r="B42" s="7" t="s">
        <v>182</v>
      </c>
    </row>
    <row r="43" spans="1:2" x14ac:dyDescent="0.25">
      <c r="A43" s="1">
        <v>178</v>
      </c>
      <c r="B43" s="7" t="s">
        <v>183</v>
      </c>
    </row>
    <row r="44" spans="1:2" x14ac:dyDescent="0.25">
      <c r="A44" s="1">
        <v>180</v>
      </c>
      <c r="B44" s="7" t="s">
        <v>184</v>
      </c>
    </row>
    <row r="45" spans="1:2" x14ac:dyDescent="0.25">
      <c r="A45" s="1">
        <v>182</v>
      </c>
      <c r="B45" s="7" t="s">
        <v>185</v>
      </c>
    </row>
    <row r="46" spans="1:2" x14ac:dyDescent="0.25">
      <c r="A46" s="1">
        <v>184</v>
      </c>
      <c r="B46" s="7" t="s">
        <v>186</v>
      </c>
    </row>
    <row r="47" spans="1:2" x14ac:dyDescent="0.25">
      <c r="A47" s="1">
        <v>186</v>
      </c>
      <c r="B47" s="7" t="s">
        <v>187</v>
      </c>
    </row>
    <row r="48" spans="1:2" x14ac:dyDescent="0.25">
      <c r="A48" s="1">
        <v>187</v>
      </c>
      <c r="B48" s="7" t="s">
        <v>188</v>
      </c>
    </row>
    <row r="49" spans="1:2" x14ac:dyDescent="0.25">
      <c r="A49" s="1">
        <v>188</v>
      </c>
      <c r="B49" s="7" t="s">
        <v>189</v>
      </c>
    </row>
    <row r="50" spans="1:2" x14ac:dyDescent="0.25">
      <c r="A50" s="1" t="s">
        <v>9</v>
      </c>
      <c r="B50" s="7" t="s">
        <v>190</v>
      </c>
    </row>
    <row r="51" spans="1:2" x14ac:dyDescent="0.25">
      <c r="A51" s="1" t="s">
        <v>10</v>
      </c>
      <c r="B51" s="7" t="s">
        <v>191</v>
      </c>
    </row>
    <row r="52" spans="1:2" x14ac:dyDescent="0.25">
      <c r="A52" s="1" t="s">
        <v>11</v>
      </c>
      <c r="B52" s="7" t="s">
        <v>192</v>
      </c>
    </row>
    <row r="53" spans="1:2" x14ac:dyDescent="0.25">
      <c r="A53" s="1" t="s">
        <v>12</v>
      </c>
      <c r="B53" s="7" t="s">
        <v>193</v>
      </c>
    </row>
    <row r="54" spans="1:2" x14ac:dyDescent="0.25">
      <c r="A54" s="1">
        <v>197</v>
      </c>
      <c r="B54" s="7" t="s">
        <v>194</v>
      </c>
    </row>
    <row r="55" spans="1:2" x14ac:dyDescent="0.25">
      <c r="A55" s="1">
        <v>6657</v>
      </c>
      <c r="B55" s="7" t="s">
        <v>195</v>
      </c>
    </row>
    <row r="56" spans="1:2" x14ac:dyDescent="0.25">
      <c r="A56" s="1">
        <v>6658</v>
      </c>
      <c r="B56" s="7" t="s">
        <v>196</v>
      </c>
    </row>
    <row r="57" spans="1:2" x14ac:dyDescent="0.25">
      <c r="A57" s="1">
        <v>205</v>
      </c>
      <c r="B57" s="7" t="s">
        <v>197</v>
      </c>
    </row>
    <row r="58" spans="1:2" x14ac:dyDescent="0.25">
      <c r="A58" s="1">
        <v>206</v>
      </c>
      <c r="B58" s="7" t="s">
        <v>198</v>
      </c>
    </row>
    <row r="59" spans="1:2" x14ac:dyDescent="0.25">
      <c r="A59" s="1">
        <v>207</v>
      </c>
      <c r="B59" s="7" t="s">
        <v>199</v>
      </c>
    </row>
    <row r="60" spans="1:2" x14ac:dyDescent="0.25">
      <c r="A60" s="1">
        <v>208</v>
      </c>
      <c r="B60" s="7" t="s">
        <v>200</v>
      </c>
    </row>
    <row r="61" spans="1:2" x14ac:dyDescent="0.25">
      <c r="A61" s="1">
        <v>209</v>
      </c>
      <c r="B61" s="7" t="s">
        <v>201</v>
      </c>
    </row>
    <row r="62" spans="1:2" x14ac:dyDescent="0.25">
      <c r="A62" s="1">
        <v>210</v>
      </c>
      <c r="B62" s="7" t="s">
        <v>202</v>
      </c>
    </row>
    <row r="63" spans="1:2" x14ac:dyDescent="0.25">
      <c r="A63" s="1" t="s">
        <v>392</v>
      </c>
      <c r="B63" s="7" t="s">
        <v>203</v>
      </c>
    </row>
    <row r="64" spans="1:2" x14ac:dyDescent="0.25">
      <c r="A64" s="1">
        <v>213</v>
      </c>
      <c r="B64" s="7" t="s">
        <v>204</v>
      </c>
    </row>
    <row r="65" spans="1:2" x14ac:dyDescent="0.25">
      <c r="A65" s="1" t="s">
        <v>393</v>
      </c>
      <c r="B65" s="7" t="s">
        <v>205</v>
      </c>
    </row>
    <row r="66" spans="1:2" x14ac:dyDescent="0.25">
      <c r="A66" s="1">
        <v>214</v>
      </c>
      <c r="B66" s="7" t="s">
        <v>206</v>
      </c>
    </row>
    <row r="67" spans="1:2" x14ac:dyDescent="0.25">
      <c r="A67" s="1">
        <v>217</v>
      </c>
      <c r="B67" s="7" t="s">
        <v>207</v>
      </c>
    </row>
    <row r="68" spans="1:2" x14ac:dyDescent="0.25">
      <c r="A68" s="1" t="s">
        <v>394</v>
      </c>
      <c r="B68" s="7" t="s">
        <v>208</v>
      </c>
    </row>
    <row r="69" spans="1:2" x14ac:dyDescent="0.25">
      <c r="A69" s="1">
        <v>218</v>
      </c>
      <c r="B69" s="7" t="s">
        <v>209</v>
      </c>
    </row>
    <row r="70" spans="1:2" x14ac:dyDescent="0.25">
      <c r="A70" s="1">
        <v>219</v>
      </c>
      <c r="B70" s="7" t="s">
        <v>210</v>
      </c>
    </row>
    <row r="71" spans="1:2" ht="30" x14ac:dyDescent="0.25">
      <c r="A71" s="1" t="s">
        <v>395</v>
      </c>
      <c r="B71" s="7" t="s">
        <v>211</v>
      </c>
    </row>
    <row r="72" spans="1:2" x14ac:dyDescent="0.25">
      <c r="A72" s="1">
        <v>229</v>
      </c>
      <c r="B72" s="7" t="s">
        <v>212</v>
      </c>
    </row>
    <row r="73" spans="1:2" x14ac:dyDescent="0.25">
      <c r="A73" s="1" t="s">
        <v>13</v>
      </c>
      <c r="B73" s="7" t="s">
        <v>213</v>
      </c>
    </row>
    <row r="74" spans="1:2" x14ac:dyDescent="0.25">
      <c r="A74" s="1" t="s">
        <v>14</v>
      </c>
      <c r="B74" s="7" t="s">
        <v>214</v>
      </c>
    </row>
    <row r="75" spans="1:2" x14ac:dyDescent="0.25">
      <c r="A75" s="1">
        <v>232</v>
      </c>
      <c r="B75" s="7" t="s">
        <v>215</v>
      </c>
    </row>
    <row r="76" spans="1:2" x14ac:dyDescent="0.25">
      <c r="A76" s="1">
        <v>234</v>
      </c>
      <c r="B76" s="7" t="s">
        <v>216</v>
      </c>
    </row>
    <row r="77" spans="1:2" x14ac:dyDescent="0.25">
      <c r="A77" s="1">
        <v>237</v>
      </c>
      <c r="B77" s="7" t="s">
        <v>217</v>
      </c>
    </row>
    <row r="78" spans="1:2" x14ac:dyDescent="0.25">
      <c r="A78" s="1">
        <v>238</v>
      </c>
      <c r="B78" s="7" t="s">
        <v>218</v>
      </c>
    </row>
    <row r="79" spans="1:2" x14ac:dyDescent="0.25">
      <c r="A79" s="1">
        <v>241</v>
      </c>
      <c r="B79" s="7" t="s">
        <v>219</v>
      </c>
    </row>
    <row r="80" spans="1:2" x14ac:dyDescent="0.25">
      <c r="A80" s="1">
        <v>243</v>
      </c>
      <c r="B80" s="7" t="s">
        <v>220</v>
      </c>
    </row>
    <row r="81" spans="1:2" x14ac:dyDescent="0.25">
      <c r="A81" s="1">
        <v>244</v>
      </c>
      <c r="B81" s="7" t="s">
        <v>221</v>
      </c>
    </row>
    <row r="82" spans="1:2" x14ac:dyDescent="0.25">
      <c r="A82" s="1">
        <v>246</v>
      </c>
      <c r="B82" s="7" t="s">
        <v>222</v>
      </c>
    </row>
    <row r="83" spans="1:2" x14ac:dyDescent="0.25">
      <c r="A83" s="1">
        <v>248</v>
      </c>
      <c r="B83" s="7" t="s">
        <v>223</v>
      </c>
    </row>
    <row r="84" spans="1:2" x14ac:dyDescent="0.25">
      <c r="A84" s="1">
        <v>249</v>
      </c>
      <c r="B84" s="7" t="s">
        <v>224</v>
      </c>
    </row>
    <row r="85" spans="1:2" x14ac:dyDescent="0.25">
      <c r="A85" s="1">
        <v>250</v>
      </c>
      <c r="B85" s="7" t="s">
        <v>225</v>
      </c>
    </row>
    <row r="86" spans="1:2" x14ac:dyDescent="0.25">
      <c r="A86" s="1" t="s">
        <v>15</v>
      </c>
      <c r="B86" s="7" t="s">
        <v>226</v>
      </c>
    </row>
    <row r="87" spans="1:2" x14ac:dyDescent="0.25">
      <c r="A87" s="1" t="s">
        <v>16</v>
      </c>
      <c r="B87" s="7" t="s">
        <v>227</v>
      </c>
    </row>
    <row r="88" spans="1:2" x14ac:dyDescent="0.25">
      <c r="A88" s="1">
        <v>251</v>
      </c>
      <c r="B88" s="7" t="s">
        <v>228</v>
      </c>
    </row>
    <row r="89" spans="1:2" x14ac:dyDescent="0.25">
      <c r="A89" s="1">
        <v>252</v>
      </c>
      <c r="B89" s="7" t="s">
        <v>229</v>
      </c>
    </row>
    <row r="90" spans="1:2" x14ac:dyDescent="0.25">
      <c r="A90" s="1">
        <v>253</v>
      </c>
      <c r="B90" s="7" t="s">
        <v>230</v>
      </c>
    </row>
    <row r="91" spans="1:2" x14ac:dyDescent="0.25">
      <c r="A91" s="1">
        <v>255</v>
      </c>
      <c r="B91" s="7" t="s">
        <v>231</v>
      </c>
    </row>
    <row r="92" spans="1:2" x14ac:dyDescent="0.25">
      <c r="A92" s="1">
        <v>256</v>
      </c>
      <c r="B92" s="7" t="s">
        <v>232</v>
      </c>
    </row>
    <row r="93" spans="1:2" x14ac:dyDescent="0.25">
      <c r="A93" s="1">
        <v>257</v>
      </c>
      <c r="B93" s="7" t="s">
        <v>233</v>
      </c>
    </row>
    <row r="94" spans="1:2" x14ac:dyDescent="0.25">
      <c r="A94" s="1">
        <v>260</v>
      </c>
      <c r="B94" s="7" t="s">
        <v>234</v>
      </c>
    </row>
    <row r="95" spans="1:2" x14ac:dyDescent="0.25">
      <c r="A95" s="1">
        <v>6672</v>
      </c>
      <c r="B95" s="7" t="s">
        <v>235</v>
      </c>
    </row>
    <row r="96" spans="1:2" x14ac:dyDescent="0.25">
      <c r="A96" s="1">
        <v>261</v>
      </c>
      <c r="B96" s="7" t="s">
        <v>236</v>
      </c>
    </row>
    <row r="97" spans="1:2" x14ac:dyDescent="0.25">
      <c r="A97" s="1">
        <v>262</v>
      </c>
      <c r="B97" s="7" t="s">
        <v>237</v>
      </c>
    </row>
    <row r="98" spans="1:2" x14ac:dyDescent="0.25">
      <c r="A98" s="1">
        <v>263</v>
      </c>
      <c r="B98" s="7" t="s">
        <v>238</v>
      </c>
    </row>
    <row r="99" spans="1:2" x14ac:dyDescent="0.25">
      <c r="A99" s="1">
        <v>264</v>
      </c>
      <c r="B99" s="7" t="s">
        <v>239</v>
      </c>
    </row>
    <row r="100" spans="1:2" x14ac:dyDescent="0.25">
      <c r="A100" s="1">
        <v>265</v>
      </c>
      <c r="B100" s="7" t="s">
        <v>240</v>
      </c>
    </row>
    <row r="101" spans="1:2" x14ac:dyDescent="0.25">
      <c r="A101" s="1" t="s">
        <v>43</v>
      </c>
      <c r="B101" s="7" t="s">
        <v>241</v>
      </c>
    </row>
    <row r="102" spans="1:2" x14ac:dyDescent="0.25">
      <c r="A102" s="1" t="s">
        <v>44</v>
      </c>
      <c r="B102" s="7" t="s">
        <v>242</v>
      </c>
    </row>
    <row r="103" spans="1:2" x14ac:dyDescent="0.25">
      <c r="A103" s="1" t="s">
        <v>45</v>
      </c>
      <c r="B103" s="7" t="s">
        <v>243</v>
      </c>
    </row>
    <row r="104" spans="1:2" x14ac:dyDescent="0.25">
      <c r="A104" s="1" t="s">
        <v>46</v>
      </c>
      <c r="B104" s="7" t="s">
        <v>244</v>
      </c>
    </row>
    <row r="105" spans="1:2" x14ac:dyDescent="0.25">
      <c r="A105" s="1" t="s">
        <v>47</v>
      </c>
      <c r="B105" s="7" t="s">
        <v>245</v>
      </c>
    </row>
    <row r="106" spans="1:2" x14ac:dyDescent="0.25">
      <c r="A106" s="1" t="s">
        <v>48</v>
      </c>
      <c r="B106" s="7" t="s">
        <v>246</v>
      </c>
    </row>
    <row r="107" spans="1:2" x14ac:dyDescent="0.25">
      <c r="A107" s="1" t="s">
        <v>49</v>
      </c>
      <c r="B107" s="7" t="s">
        <v>247</v>
      </c>
    </row>
    <row r="108" spans="1:2" x14ac:dyDescent="0.25">
      <c r="A108" s="1" t="s">
        <v>42</v>
      </c>
      <c r="B108" s="7" t="s">
        <v>248</v>
      </c>
    </row>
    <row r="109" spans="1:2" x14ac:dyDescent="0.25">
      <c r="A109" s="1" t="s">
        <v>50</v>
      </c>
      <c r="B109" s="7" t="s">
        <v>249</v>
      </c>
    </row>
    <row r="110" spans="1:2" x14ac:dyDescent="0.25">
      <c r="A110" s="1" t="s">
        <v>397</v>
      </c>
      <c r="B110" s="7" t="s">
        <v>250</v>
      </c>
    </row>
    <row r="111" spans="1:2" x14ac:dyDescent="0.25">
      <c r="A111" s="1">
        <v>6675</v>
      </c>
      <c r="B111" s="7" t="s">
        <v>251</v>
      </c>
    </row>
    <row r="112" spans="1:2" x14ac:dyDescent="0.25">
      <c r="A112" s="1">
        <v>273</v>
      </c>
      <c r="B112" s="7" t="s">
        <v>252</v>
      </c>
    </row>
    <row r="113" spans="1:2" x14ac:dyDescent="0.25">
      <c r="A113" s="1">
        <v>274</v>
      </c>
      <c r="B113" s="7" t="s">
        <v>253</v>
      </c>
    </row>
    <row r="114" spans="1:2" x14ac:dyDescent="0.25">
      <c r="A114" s="1">
        <v>6676</v>
      </c>
      <c r="B114" s="7" t="s">
        <v>254</v>
      </c>
    </row>
    <row r="115" spans="1:2" x14ac:dyDescent="0.25">
      <c r="A115" s="1">
        <v>285</v>
      </c>
      <c r="B115" s="7" t="s">
        <v>255</v>
      </c>
    </row>
    <row r="116" spans="1:2" x14ac:dyDescent="0.25">
      <c r="A116" s="1">
        <v>6677</v>
      </c>
      <c r="B116" s="7" t="s">
        <v>256</v>
      </c>
    </row>
    <row r="117" spans="1:2" x14ac:dyDescent="0.25">
      <c r="A117" s="1">
        <v>286</v>
      </c>
      <c r="B117" s="7" t="s">
        <v>257</v>
      </c>
    </row>
    <row r="118" spans="1:2" x14ac:dyDescent="0.25">
      <c r="A118" s="1">
        <v>287</v>
      </c>
      <c r="B118" s="7" t="s">
        <v>258</v>
      </c>
    </row>
    <row r="119" spans="1:2" x14ac:dyDescent="0.25">
      <c r="A119" s="1">
        <v>288</v>
      </c>
      <c r="B119" s="7" t="s">
        <v>259</v>
      </c>
    </row>
    <row r="120" spans="1:2" x14ac:dyDescent="0.25">
      <c r="A120" s="1">
        <v>291</v>
      </c>
      <c r="B120" s="7" t="s">
        <v>260</v>
      </c>
    </row>
    <row r="121" spans="1:2" x14ac:dyDescent="0.25">
      <c r="A121" s="1">
        <v>292</v>
      </c>
      <c r="B121" s="7" t="s">
        <v>261</v>
      </c>
    </row>
    <row r="122" spans="1:2" x14ac:dyDescent="0.25">
      <c r="A122" s="1">
        <v>293</v>
      </c>
      <c r="B122" s="7" t="s">
        <v>262</v>
      </c>
    </row>
    <row r="123" spans="1:2" x14ac:dyDescent="0.25">
      <c r="A123" s="1">
        <v>297</v>
      </c>
      <c r="B123" s="7" t="s">
        <v>263</v>
      </c>
    </row>
    <row r="124" spans="1:2" x14ac:dyDescent="0.25">
      <c r="A124" s="1">
        <v>298</v>
      </c>
      <c r="B124" s="7" t="s">
        <v>264</v>
      </c>
    </row>
    <row r="125" spans="1:2" x14ac:dyDescent="0.25">
      <c r="A125" s="1">
        <v>301</v>
      </c>
      <c r="B125" s="7" t="s">
        <v>265</v>
      </c>
    </row>
    <row r="126" spans="1:2" x14ac:dyDescent="0.25">
      <c r="A126" s="1">
        <v>302</v>
      </c>
      <c r="B126" s="7" t="s">
        <v>266</v>
      </c>
    </row>
    <row r="127" spans="1:2" x14ac:dyDescent="0.25">
      <c r="A127" s="1">
        <v>303</v>
      </c>
      <c r="B127" s="7" t="s">
        <v>267</v>
      </c>
    </row>
    <row r="128" spans="1:2" x14ac:dyDescent="0.25">
      <c r="A128" s="1">
        <v>310</v>
      </c>
      <c r="B128" s="7" t="s">
        <v>268</v>
      </c>
    </row>
    <row r="129" spans="1:2" x14ac:dyDescent="0.25">
      <c r="A129" s="1">
        <v>311</v>
      </c>
      <c r="B129" s="7" t="s">
        <v>269</v>
      </c>
    </row>
    <row r="130" spans="1:2" x14ac:dyDescent="0.25">
      <c r="A130" s="1">
        <v>313</v>
      </c>
      <c r="B130" s="7" t="s">
        <v>270</v>
      </c>
    </row>
    <row r="131" spans="1:2" x14ac:dyDescent="0.25">
      <c r="A131" s="1">
        <v>6678</v>
      </c>
      <c r="B131" s="7" t="s">
        <v>271</v>
      </c>
    </row>
    <row r="132" spans="1:2" x14ac:dyDescent="0.25">
      <c r="A132" s="1">
        <v>314</v>
      </c>
      <c r="B132" s="7" t="s">
        <v>272</v>
      </c>
    </row>
    <row r="133" spans="1:2" x14ac:dyDescent="0.25">
      <c r="A133" s="1">
        <v>316</v>
      </c>
      <c r="B133" s="7" t="s">
        <v>273</v>
      </c>
    </row>
    <row r="134" spans="1:2" x14ac:dyDescent="0.25">
      <c r="A134" s="1">
        <v>6679</v>
      </c>
      <c r="B134" s="7" t="s">
        <v>274</v>
      </c>
    </row>
    <row r="135" spans="1:2" x14ac:dyDescent="0.25">
      <c r="A135" s="1">
        <v>318</v>
      </c>
      <c r="B135" s="7" t="s">
        <v>275</v>
      </c>
    </row>
    <row r="136" spans="1:2" x14ac:dyDescent="0.25">
      <c r="A136" s="1">
        <v>319</v>
      </c>
      <c r="B136" s="7" t="s">
        <v>276</v>
      </c>
    </row>
    <row r="137" spans="1:2" x14ac:dyDescent="0.25">
      <c r="A137" s="1" t="s">
        <v>17</v>
      </c>
      <c r="B137" s="7" t="s">
        <v>277</v>
      </c>
    </row>
    <row r="138" spans="1:2" x14ac:dyDescent="0.25">
      <c r="A138" s="1">
        <v>321</v>
      </c>
      <c r="B138" s="7" t="s">
        <v>278</v>
      </c>
    </row>
    <row r="139" spans="1:2" x14ac:dyDescent="0.25">
      <c r="A139" s="1">
        <v>322</v>
      </c>
      <c r="B139" s="7" t="s">
        <v>279</v>
      </c>
    </row>
    <row r="140" spans="1:2" x14ac:dyDescent="0.25">
      <c r="A140" s="1">
        <v>6680</v>
      </c>
      <c r="B140" s="7" t="s">
        <v>280</v>
      </c>
    </row>
    <row r="141" spans="1:2" x14ac:dyDescent="0.25">
      <c r="A141" s="1">
        <v>323</v>
      </c>
      <c r="B141" s="7" t="s">
        <v>281</v>
      </c>
    </row>
    <row r="142" spans="1:2" x14ac:dyDescent="0.25">
      <c r="A142" s="1">
        <v>326</v>
      </c>
      <c r="B142" s="7" t="s">
        <v>282</v>
      </c>
    </row>
    <row r="143" spans="1:2" x14ac:dyDescent="0.25">
      <c r="A143" s="1">
        <v>327</v>
      </c>
      <c r="B143" s="7" t="s">
        <v>283</v>
      </c>
    </row>
    <row r="144" spans="1:2" x14ac:dyDescent="0.25">
      <c r="A144" s="1">
        <v>6682</v>
      </c>
      <c r="B144" s="7" t="s">
        <v>284</v>
      </c>
    </row>
    <row r="145" spans="1:2" x14ac:dyDescent="0.25">
      <c r="A145" s="1">
        <v>6683</v>
      </c>
      <c r="B145" s="7" t="s">
        <v>285</v>
      </c>
    </row>
    <row r="146" spans="1:2" x14ac:dyDescent="0.25">
      <c r="A146" s="1">
        <v>35</v>
      </c>
      <c r="B146" s="7" t="s">
        <v>286</v>
      </c>
    </row>
    <row r="147" spans="1:2" x14ac:dyDescent="0.25">
      <c r="A147" s="1" t="s">
        <v>40</v>
      </c>
      <c r="B147" s="7" t="s">
        <v>287</v>
      </c>
    </row>
    <row r="148" spans="1:2" x14ac:dyDescent="0.25">
      <c r="A148" s="1">
        <v>340</v>
      </c>
      <c r="B148" s="7" t="s">
        <v>288</v>
      </c>
    </row>
    <row r="149" spans="1:2" x14ac:dyDescent="0.25">
      <c r="A149" s="1">
        <v>341</v>
      </c>
      <c r="B149" s="7" t="s">
        <v>289</v>
      </c>
    </row>
    <row r="150" spans="1:2" x14ac:dyDescent="0.25">
      <c r="A150" s="1">
        <v>343</v>
      </c>
      <c r="B150" s="7" t="s">
        <v>290</v>
      </c>
    </row>
    <row r="151" spans="1:2" ht="30" x14ac:dyDescent="0.25">
      <c r="A151" s="1">
        <v>345</v>
      </c>
      <c r="B151" s="7" t="s">
        <v>291</v>
      </c>
    </row>
    <row r="152" spans="1:2" x14ac:dyDescent="0.25">
      <c r="A152" s="1">
        <v>346</v>
      </c>
      <c r="B152" s="7" t="s">
        <v>292</v>
      </c>
    </row>
    <row r="153" spans="1:2" x14ac:dyDescent="0.25">
      <c r="A153" s="1">
        <v>347</v>
      </c>
      <c r="B153" s="7" t="s">
        <v>293</v>
      </c>
    </row>
    <row r="154" spans="1:2" x14ac:dyDescent="0.25">
      <c r="A154" s="1">
        <v>348</v>
      </c>
      <c r="B154" s="7" t="s">
        <v>294</v>
      </c>
    </row>
    <row r="155" spans="1:2" x14ac:dyDescent="0.25">
      <c r="A155" s="1">
        <v>349</v>
      </c>
      <c r="B155" s="7" t="s">
        <v>295</v>
      </c>
    </row>
    <row r="156" spans="1:2" x14ac:dyDescent="0.25">
      <c r="A156" s="1">
        <v>350</v>
      </c>
      <c r="B156" s="7" t="s">
        <v>296</v>
      </c>
    </row>
    <row r="157" spans="1:2" x14ac:dyDescent="0.25">
      <c r="A157" s="1">
        <v>351</v>
      </c>
      <c r="B157" s="7" t="s">
        <v>297</v>
      </c>
    </row>
    <row r="158" spans="1:2" x14ac:dyDescent="0.25">
      <c r="A158" s="1">
        <v>353</v>
      </c>
      <c r="B158" s="7" t="s">
        <v>298</v>
      </c>
    </row>
    <row r="159" spans="1:2" x14ac:dyDescent="0.25">
      <c r="A159" s="1" t="s">
        <v>18</v>
      </c>
      <c r="B159" s="7" t="s">
        <v>299</v>
      </c>
    </row>
    <row r="160" spans="1:2" x14ac:dyDescent="0.25">
      <c r="A160" s="1" t="s">
        <v>396</v>
      </c>
      <c r="B160" s="7" t="s">
        <v>300</v>
      </c>
    </row>
    <row r="161" spans="1:2" x14ac:dyDescent="0.25">
      <c r="A161" s="1">
        <v>357</v>
      </c>
      <c r="B161" s="7" t="s">
        <v>301</v>
      </c>
    </row>
    <row r="162" spans="1:2" x14ac:dyDescent="0.25">
      <c r="A162" s="1">
        <v>359</v>
      </c>
      <c r="B162" s="7" t="s">
        <v>302</v>
      </c>
    </row>
    <row r="163" spans="1:2" x14ac:dyDescent="0.25">
      <c r="A163" s="1">
        <v>365</v>
      </c>
      <c r="B163" s="7" t="s">
        <v>303</v>
      </c>
    </row>
    <row r="164" spans="1:2" ht="30" x14ac:dyDescent="0.25">
      <c r="A164" s="1">
        <v>366</v>
      </c>
      <c r="B164" s="7" t="s">
        <v>304</v>
      </c>
    </row>
    <row r="165" spans="1:2" x14ac:dyDescent="0.25">
      <c r="A165" s="1" t="s">
        <v>19</v>
      </c>
      <c r="B165" s="7" t="s">
        <v>305</v>
      </c>
    </row>
    <row r="166" spans="1:2" x14ac:dyDescent="0.25">
      <c r="A166" s="1" t="s">
        <v>20</v>
      </c>
      <c r="B166" s="7" t="s">
        <v>306</v>
      </c>
    </row>
    <row r="167" spans="1:2" x14ac:dyDescent="0.25">
      <c r="A167" s="1">
        <v>6684</v>
      </c>
      <c r="B167" s="7" t="s">
        <v>307</v>
      </c>
    </row>
    <row r="168" spans="1:2" x14ac:dyDescent="0.25">
      <c r="A168" s="1">
        <v>372</v>
      </c>
      <c r="B168" s="7" t="s">
        <v>308</v>
      </c>
    </row>
    <row r="169" spans="1:2" x14ac:dyDescent="0.25">
      <c r="A169" s="1" t="s">
        <v>22</v>
      </c>
      <c r="B169" s="7" t="s">
        <v>309</v>
      </c>
    </row>
    <row r="170" spans="1:2" x14ac:dyDescent="0.25">
      <c r="A170" s="1">
        <v>6685</v>
      </c>
      <c r="B170" s="7" t="s">
        <v>310</v>
      </c>
    </row>
    <row r="171" spans="1:2" x14ac:dyDescent="0.25">
      <c r="A171" s="1">
        <v>375</v>
      </c>
      <c r="B171" s="7" t="s">
        <v>311</v>
      </c>
    </row>
    <row r="172" spans="1:2" x14ac:dyDescent="0.25">
      <c r="A172" s="1">
        <v>376</v>
      </c>
      <c r="B172" s="7" t="s">
        <v>312</v>
      </c>
    </row>
    <row r="173" spans="1:2" x14ac:dyDescent="0.25">
      <c r="A173" s="1">
        <v>377</v>
      </c>
      <c r="B173" s="7" t="s">
        <v>313</v>
      </c>
    </row>
    <row r="174" spans="1:2" x14ac:dyDescent="0.25">
      <c r="A174" s="1" t="s">
        <v>21</v>
      </c>
      <c r="B174" s="7" t="s">
        <v>314</v>
      </c>
    </row>
    <row r="175" spans="1:2" x14ac:dyDescent="0.25">
      <c r="A175" s="1">
        <v>378</v>
      </c>
      <c r="B175" s="7" t="s">
        <v>315</v>
      </c>
    </row>
    <row r="176" spans="1:2" x14ac:dyDescent="0.25">
      <c r="A176" s="1">
        <v>379</v>
      </c>
      <c r="B176" s="7" t="s">
        <v>316</v>
      </c>
    </row>
    <row r="177" spans="1:2" x14ac:dyDescent="0.25">
      <c r="A177" s="1">
        <v>380</v>
      </c>
      <c r="B177" s="7" t="s">
        <v>317</v>
      </c>
    </row>
    <row r="178" spans="1:2" x14ac:dyDescent="0.25">
      <c r="A178" s="1">
        <v>381</v>
      </c>
      <c r="B178" s="7" t="s">
        <v>318</v>
      </c>
    </row>
    <row r="179" spans="1:2" x14ac:dyDescent="0.25">
      <c r="A179" s="1">
        <v>382</v>
      </c>
      <c r="B179" s="7" t="s">
        <v>319</v>
      </c>
    </row>
    <row r="180" spans="1:2" x14ac:dyDescent="0.25">
      <c r="A180" s="1">
        <v>383</v>
      </c>
      <c r="B180" s="7" t="s">
        <v>320</v>
      </c>
    </row>
    <row r="181" spans="1:2" x14ac:dyDescent="0.25">
      <c r="A181" s="1">
        <v>385</v>
      </c>
      <c r="B181" s="7" t="s">
        <v>321</v>
      </c>
    </row>
    <row r="182" spans="1:2" x14ac:dyDescent="0.25">
      <c r="A182" s="1">
        <v>386</v>
      </c>
      <c r="B182" s="7" t="s">
        <v>322</v>
      </c>
    </row>
    <row r="183" spans="1:2" x14ac:dyDescent="0.25">
      <c r="A183" s="1">
        <v>387</v>
      </c>
      <c r="B183" s="7" t="s">
        <v>323</v>
      </c>
    </row>
    <row r="184" spans="1:2" x14ac:dyDescent="0.25">
      <c r="A184" s="1">
        <v>388</v>
      </c>
      <c r="B184" s="7" t="s">
        <v>324</v>
      </c>
    </row>
    <row r="185" spans="1:2" x14ac:dyDescent="0.25">
      <c r="A185" s="1">
        <v>389</v>
      </c>
      <c r="B185" s="7" t="s">
        <v>325</v>
      </c>
    </row>
    <row r="186" spans="1:2" x14ac:dyDescent="0.25">
      <c r="A186" s="1" t="s">
        <v>23</v>
      </c>
      <c r="B186" s="7" t="s">
        <v>326</v>
      </c>
    </row>
    <row r="187" spans="1:2" x14ac:dyDescent="0.25">
      <c r="A187" s="1">
        <v>390</v>
      </c>
      <c r="B187" s="7" t="s">
        <v>327</v>
      </c>
    </row>
    <row r="188" spans="1:2" x14ac:dyDescent="0.25">
      <c r="A188" s="1" t="s">
        <v>24</v>
      </c>
      <c r="B188" s="7" t="s">
        <v>328</v>
      </c>
    </row>
    <row r="189" spans="1:2" x14ac:dyDescent="0.25">
      <c r="A189" s="1">
        <v>391</v>
      </c>
      <c r="B189" s="7" t="s">
        <v>329</v>
      </c>
    </row>
    <row r="190" spans="1:2" x14ac:dyDescent="0.25">
      <c r="A190" s="1">
        <v>392</v>
      </c>
      <c r="B190" s="7" t="s">
        <v>330</v>
      </c>
    </row>
    <row r="191" spans="1:2" x14ac:dyDescent="0.25">
      <c r="A191" s="1">
        <v>393</v>
      </c>
      <c r="B191" s="7" t="s">
        <v>331</v>
      </c>
    </row>
    <row r="192" spans="1:2" x14ac:dyDescent="0.25">
      <c r="A192" s="1">
        <v>394</v>
      </c>
      <c r="B192" s="7" t="s">
        <v>332</v>
      </c>
    </row>
    <row r="193" spans="1:2" x14ac:dyDescent="0.25">
      <c r="A193" s="1">
        <v>395</v>
      </c>
      <c r="B193" s="7" t="s">
        <v>333</v>
      </c>
    </row>
    <row r="194" spans="1:2" x14ac:dyDescent="0.25">
      <c r="A194" s="1">
        <v>396</v>
      </c>
      <c r="B194" s="7" t="s">
        <v>334</v>
      </c>
    </row>
    <row r="195" spans="1:2" x14ac:dyDescent="0.25">
      <c r="A195" s="1" t="s">
        <v>25</v>
      </c>
      <c r="B195" s="7" t="s">
        <v>335</v>
      </c>
    </row>
    <row r="196" spans="1:2" x14ac:dyDescent="0.25">
      <c r="A196" s="1" t="s">
        <v>26</v>
      </c>
      <c r="B196" s="7" t="s">
        <v>336</v>
      </c>
    </row>
    <row r="197" spans="1:2" x14ac:dyDescent="0.25">
      <c r="A197" s="1" t="s">
        <v>27</v>
      </c>
      <c r="B197" s="7" t="s">
        <v>337</v>
      </c>
    </row>
    <row r="198" spans="1:2" x14ac:dyDescent="0.25">
      <c r="A198" s="1">
        <v>397</v>
      </c>
      <c r="B198" s="7" t="s">
        <v>338</v>
      </c>
    </row>
    <row r="199" spans="1:2" x14ac:dyDescent="0.25">
      <c r="A199" s="1">
        <v>398</v>
      </c>
      <c r="B199" s="7" t="s">
        <v>339</v>
      </c>
    </row>
    <row r="200" spans="1:2" x14ac:dyDescent="0.25">
      <c r="A200" s="1">
        <v>399</v>
      </c>
      <c r="B200" s="7" t="s">
        <v>340</v>
      </c>
    </row>
    <row r="201" spans="1:2" x14ac:dyDescent="0.25">
      <c r="A201" s="1" t="s">
        <v>28</v>
      </c>
      <c r="B201" s="7" t="s">
        <v>341</v>
      </c>
    </row>
    <row r="202" spans="1:2" x14ac:dyDescent="0.25">
      <c r="A202" s="1">
        <v>400</v>
      </c>
      <c r="B202" s="7" t="s">
        <v>342</v>
      </c>
    </row>
    <row r="203" spans="1:2" x14ac:dyDescent="0.25">
      <c r="A203" s="1" t="s">
        <v>29</v>
      </c>
      <c r="B203" s="7" t="s">
        <v>343</v>
      </c>
    </row>
    <row r="204" spans="1:2" x14ac:dyDescent="0.25">
      <c r="A204" s="1">
        <v>402</v>
      </c>
      <c r="B204" s="7" t="s">
        <v>344</v>
      </c>
    </row>
    <row r="205" spans="1:2" ht="30" x14ac:dyDescent="0.25">
      <c r="A205" s="1">
        <v>403</v>
      </c>
      <c r="B205" s="7" t="s">
        <v>345</v>
      </c>
    </row>
    <row r="206" spans="1:2" x14ac:dyDescent="0.25">
      <c r="A206" s="1" t="s">
        <v>30</v>
      </c>
      <c r="B206" s="7" t="s">
        <v>346</v>
      </c>
    </row>
    <row r="207" spans="1:2" x14ac:dyDescent="0.25">
      <c r="A207" s="1">
        <v>404</v>
      </c>
      <c r="B207" s="7" t="s">
        <v>347</v>
      </c>
    </row>
    <row r="208" spans="1:2" x14ac:dyDescent="0.25">
      <c r="A208" s="1">
        <v>405</v>
      </c>
      <c r="B208" s="7" t="s">
        <v>348</v>
      </c>
    </row>
    <row r="209" spans="1:2" x14ac:dyDescent="0.25">
      <c r="A209" s="1">
        <v>406</v>
      </c>
      <c r="B209" s="7" t="s">
        <v>349</v>
      </c>
    </row>
    <row r="210" spans="1:2" x14ac:dyDescent="0.25">
      <c r="A210" s="1">
        <v>407</v>
      </c>
      <c r="B210" s="7" t="s">
        <v>350</v>
      </c>
    </row>
    <row r="211" spans="1:2" x14ac:dyDescent="0.25">
      <c r="A211" s="1">
        <v>408</v>
      </c>
      <c r="B211" s="7" t="s">
        <v>351</v>
      </c>
    </row>
    <row r="212" spans="1:2" x14ac:dyDescent="0.25">
      <c r="A212" s="1">
        <v>409</v>
      </c>
      <c r="B212" s="7" t="s">
        <v>352</v>
      </c>
    </row>
    <row r="213" spans="1:2" x14ac:dyDescent="0.25">
      <c r="A213" s="1">
        <v>410</v>
      </c>
      <c r="B213" s="7" t="s">
        <v>353</v>
      </c>
    </row>
    <row r="214" spans="1:2" x14ac:dyDescent="0.25">
      <c r="A214" s="1" t="s">
        <v>31</v>
      </c>
      <c r="B214" s="7" t="s">
        <v>354</v>
      </c>
    </row>
    <row r="215" spans="1:2" x14ac:dyDescent="0.25">
      <c r="A215" s="1">
        <v>411</v>
      </c>
      <c r="B215" s="7" t="s">
        <v>355</v>
      </c>
    </row>
    <row r="216" spans="1:2" x14ac:dyDescent="0.25">
      <c r="A216" s="1" t="s">
        <v>32</v>
      </c>
      <c r="B216" s="7" t="s">
        <v>356</v>
      </c>
    </row>
    <row r="217" spans="1:2" x14ac:dyDescent="0.25">
      <c r="A217" s="1">
        <v>412</v>
      </c>
      <c r="B217" s="7" t="s">
        <v>357</v>
      </c>
    </row>
    <row r="218" spans="1:2" x14ac:dyDescent="0.25">
      <c r="A218" s="1">
        <v>413</v>
      </c>
      <c r="B218" s="7" t="s">
        <v>358</v>
      </c>
    </row>
    <row r="219" spans="1:2" x14ac:dyDescent="0.25">
      <c r="A219" s="1">
        <v>414</v>
      </c>
      <c r="B219" s="7" t="s">
        <v>359</v>
      </c>
    </row>
    <row r="220" spans="1:2" x14ac:dyDescent="0.25">
      <c r="A220" s="1">
        <v>6689</v>
      </c>
      <c r="B220" s="7" t="s">
        <v>360</v>
      </c>
    </row>
    <row r="221" spans="1:2" x14ac:dyDescent="0.25">
      <c r="A221" s="1">
        <v>425</v>
      </c>
      <c r="B221" s="7" t="s">
        <v>361</v>
      </c>
    </row>
    <row r="222" spans="1:2" x14ac:dyDescent="0.25">
      <c r="A222" s="1">
        <v>426</v>
      </c>
      <c r="B222" s="7" t="s">
        <v>362</v>
      </c>
    </row>
    <row r="223" spans="1:2" x14ac:dyDescent="0.25">
      <c r="A223" s="1">
        <v>427</v>
      </c>
      <c r="B223" s="7" t="s">
        <v>363</v>
      </c>
    </row>
    <row r="224" spans="1:2" x14ac:dyDescent="0.25">
      <c r="A224" s="1">
        <v>428</v>
      </c>
      <c r="B224" s="7" t="s">
        <v>364</v>
      </c>
    </row>
    <row r="225" spans="1:2" x14ac:dyDescent="0.25">
      <c r="A225" s="1">
        <v>429</v>
      </c>
      <c r="B225" s="7" t="s">
        <v>365</v>
      </c>
    </row>
    <row r="226" spans="1:2" x14ac:dyDescent="0.25">
      <c r="A226" s="1">
        <v>430</v>
      </c>
      <c r="B226" s="7" t="s">
        <v>366</v>
      </c>
    </row>
    <row r="227" spans="1:2" x14ac:dyDescent="0.25">
      <c r="A227" s="1">
        <v>433</v>
      </c>
      <c r="B227" s="7" t="s">
        <v>367</v>
      </c>
    </row>
    <row r="228" spans="1:2" x14ac:dyDescent="0.25">
      <c r="A228" s="1">
        <v>6690</v>
      </c>
      <c r="B228" s="7" t="s">
        <v>368</v>
      </c>
    </row>
    <row r="229" spans="1:2" x14ac:dyDescent="0.25">
      <c r="A229" s="1" t="s">
        <v>33</v>
      </c>
      <c r="B229" s="7" t="s">
        <v>369</v>
      </c>
    </row>
    <row r="230" spans="1:2" x14ac:dyDescent="0.25">
      <c r="A230" s="1" t="s">
        <v>34</v>
      </c>
      <c r="B230" s="7" t="s">
        <v>370</v>
      </c>
    </row>
    <row r="231" spans="1:2" x14ac:dyDescent="0.25">
      <c r="A231" s="1">
        <v>6692</v>
      </c>
      <c r="B231" s="7" t="s">
        <v>371</v>
      </c>
    </row>
    <row r="232" spans="1:2" x14ac:dyDescent="0.25">
      <c r="A232" s="1">
        <v>441</v>
      </c>
      <c r="B232" s="7" t="s">
        <v>372</v>
      </c>
    </row>
    <row r="233" spans="1:2" x14ac:dyDescent="0.25">
      <c r="A233" s="1">
        <v>442</v>
      </c>
      <c r="B233" s="7" t="s">
        <v>373</v>
      </c>
    </row>
    <row r="234" spans="1:2" x14ac:dyDescent="0.25">
      <c r="A234" s="1">
        <v>444</v>
      </c>
      <c r="B234" s="7" t="s">
        <v>374</v>
      </c>
    </row>
    <row r="235" spans="1:2" x14ac:dyDescent="0.25">
      <c r="A235" s="1" t="s">
        <v>35</v>
      </c>
      <c r="B235" s="7" t="s">
        <v>375</v>
      </c>
    </row>
    <row r="236" spans="1:2" x14ac:dyDescent="0.25">
      <c r="A236" s="1">
        <v>446</v>
      </c>
      <c r="B236" s="7" t="s">
        <v>376</v>
      </c>
    </row>
    <row r="237" spans="1:2" x14ac:dyDescent="0.25">
      <c r="A237" s="1">
        <v>447</v>
      </c>
      <c r="B237" s="7" t="s">
        <v>377</v>
      </c>
    </row>
    <row r="238" spans="1:2" x14ac:dyDescent="0.25">
      <c r="A238" s="1">
        <v>6693</v>
      </c>
      <c r="B238" s="7" t="s">
        <v>378</v>
      </c>
    </row>
    <row r="239" spans="1:2" x14ac:dyDescent="0.25">
      <c r="A239" s="1">
        <v>453</v>
      </c>
      <c r="B239" s="7" t="s">
        <v>379</v>
      </c>
    </row>
    <row r="240" spans="1:2" x14ac:dyDescent="0.25">
      <c r="A240" s="1">
        <v>454</v>
      </c>
      <c r="B240" s="7" t="s">
        <v>380</v>
      </c>
    </row>
    <row r="241" spans="1:2" x14ac:dyDescent="0.25">
      <c r="A241" s="1" t="s">
        <v>36</v>
      </c>
      <c r="B241" s="7" t="s">
        <v>381</v>
      </c>
    </row>
    <row r="242" spans="1:2" x14ac:dyDescent="0.25">
      <c r="A242" s="1" t="s">
        <v>37</v>
      </c>
      <c r="B242" s="7" t="s">
        <v>382</v>
      </c>
    </row>
    <row r="243" spans="1:2" x14ac:dyDescent="0.25">
      <c r="A243" s="1" t="s">
        <v>38</v>
      </c>
      <c r="B243" s="7" t="s">
        <v>383</v>
      </c>
    </row>
    <row r="244" spans="1:2" x14ac:dyDescent="0.25">
      <c r="A244" s="1">
        <v>6694</v>
      </c>
      <c r="B244" s="7" t="s">
        <v>384</v>
      </c>
    </row>
    <row r="245" spans="1:2" x14ac:dyDescent="0.25">
      <c r="A245" s="1">
        <v>6695</v>
      </c>
      <c r="B245" s="7" t="s">
        <v>385</v>
      </c>
    </row>
    <row r="246" spans="1:2" x14ac:dyDescent="0.25">
      <c r="A246" s="1">
        <v>467</v>
      </c>
      <c r="B246" s="7" t="s">
        <v>386</v>
      </c>
    </row>
    <row r="247" spans="1:2" x14ac:dyDescent="0.25">
      <c r="A247" s="1">
        <v>468</v>
      </c>
      <c r="B247" s="7" t="s">
        <v>387</v>
      </c>
    </row>
    <row r="248" spans="1:2" x14ac:dyDescent="0.25">
      <c r="A248" s="1">
        <v>469</v>
      </c>
      <c r="B248" s="7" t="s">
        <v>388</v>
      </c>
    </row>
    <row r="249" spans="1:2" x14ac:dyDescent="0.25">
      <c r="A249" s="1">
        <v>471</v>
      </c>
      <c r="B249" s="7" t="s">
        <v>389</v>
      </c>
    </row>
    <row r="250" spans="1:2" x14ac:dyDescent="0.25">
      <c r="A250" s="1">
        <v>472</v>
      </c>
      <c r="B250" s="7" t="s">
        <v>390</v>
      </c>
    </row>
    <row r="251" spans="1:2" x14ac:dyDescent="0.25">
      <c r="A251" s="1">
        <v>42</v>
      </c>
      <c r="B251" s="7" t="s">
        <v>391</v>
      </c>
    </row>
    <row r="252" spans="1:2" x14ac:dyDescent="0.25">
      <c r="A252" s="1">
        <v>107</v>
      </c>
      <c r="B252" s="7" t="s">
        <v>398</v>
      </c>
    </row>
    <row r="253" spans="1:2" x14ac:dyDescent="0.25">
      <c r="A253" s="1">
        <v>111</v>
      </c>
      <c r="B253" s="7" t="s">
        <v>399</v>
      </c>
    </row>
    <row r="254" spans="1:2" x14ac:dyDescent="0.25">
      <c r="A254" s="1">
        <v>120</v>
      </c>
      <c r="B254" s="7" t="s">
        <v>400</v>
      </c>
    </row>
    <row r="255" spans="1:2" x14ac:dyDescent="0.25">
      <c r="A255" s="1">
        <v>131</v>
      </c>
      <c r="B255" s="7" t="s">
        <v>401</v>
      </c>
    </row>
    <row r="256" spans="1:2" x14ac:dyDescent="0.25">
      <c r="A256" s="1">
        <v>6653</v>
      </c>
      <c r="B256" s="7" t="s">
        <v>402</v>
      </c>
    </row>
    <row r="257" spans="1:2" x14ac:dyDescent="0.25">
      <c r="A257" s="1">
        <v>189</v>
      </c>
      <c r="B257" s="7" t="s">
        <v>403</v>
      </c>
    </row>
    <row r="258" spans="1:2" x14ac:dyDescent="0.25">
      <c r="A258" s="1">
        <v>190</v>
      </c>
      <c r="B258" s="7" t="s">
        <v>404</v>
      </c>
    </row>
    <row r="259" spans="1:2" x14ac:dyDescent="0.25">
      <c r="A259" s="1">
        <v>191</v>
      </c>
      <c r="B259" s="7" t="s">
        <v>405</v>
      </c>
    </row>
    <row r="260" spans="1:2" x14ac:dyDescent="0.25">
      <c r="A260" s="1">
        <v>6659</v>
      </c>
      <c r="B260" s="7" t="s">
        <v>406</v>
      </c>
    </row>
    <row r="261" spans="1:2" x14ac:dyDescent="0.25">
      <c r="A261" t="s">
        <v>426</v>
      </c>
      <c r="B261" s="7" t="s">
        <v>407</v>
      </c>
    </row>
    <row r="262" spans="1:2" x14ac:dyDescent="0.25">
      <c r="A262">
        <v>220</v>
      </c>
      <c r="B262" s="7" t="s">
        <v>408</v>
      </c>
    </row>
    <row r="263" spans="1:2" x14ac:dyDescent="0.25">
      <c r="A263">
        <v>221</v>
      </c>
      <c r="B263" s="7" t="s">
        <v>409</v>
      </c>
    </row>
    <row r="264" spans="1:2" x14ac:dyDescent="0.25">
      <c r="A264">
        <v>230</v>
      </c>
      <c r="B264" s="7" t="s">
        <v>410</v>
      </c>
    </row>
    <row r="265" spans="1:2" x14ac:dyDescent="0.25">
      <c r="A265">
        <v>233</v>
      </c>
      <c r="B265" s="7" t="s">
        <v>411</v>
      </c>
    </row>
    <row r="266" spans="1:2" x14ac:dyDescent="0.25">
      <c r="A266">
        <v>236</v>
      </c>
      <c r="B266" s="7" t="s">
        <v>412</v>
      </c>
    </row>
    <row r="267" spans="1:2" x14ac:dyDescent="0.25">
      <c r="A267">
        <v>239</v>
      </c>
      <c r="B267" s="7" t="s">
        <v>413</v>
      </c>
    </row>
    <row r="268" spans="1:2" x14ac:dyDescent="0.25">
      <c r="A268">
        <v>240</v>
      </c>
      <c r="B268" s="7" t="s">
        <v>414</v>
      </c>
    </row>
    <row r="269" spans="1:2" x14ac:dyDescent="0.25">
      <c r="A269" t="s">
        <v>427</v>
      </c>
      <c r="B269" s="7" t="s">
        <v>415</v>
      </c>
    </row>
    <row r="270" spans="1:2" x14ac:dyDescent="0.25">
      <c r="A270">
        <v>270</v>
      </c>
      <c r="B270" s="7" t="s">
        <v>416</v>
      </c>
    </row>
    <row r="271" spans="1:2" x14ac:dyDescent="0.25">
      <c r="A271">
        <v>289</v>
      </c>
      <c r="B271" s="7" t="s">
        <v>417</v>
      </c>
    </row>
    <row r="272" spans="1:2" x14ac:dyDescent="0.25">
      <c r="A272">
        <v>295</v>
      </c>
      <c r="B272" s="7" t="s">
        <v>418</v>
      </c>
    </row>
    <row r="273" spans="1:2" x14ac:dyDescent="0.25">
      <c r="A273">
        <v>296</v>
      </c>
      <c r="B273" s="7" t="s">
        <v>419</v>
      </c>
    </row>
    <row r="274" spans="1:2" x14ac:dyDescent="0.25">
      <c r="A274">
        <v>305</v>
      </c>
      <c r="B274" s="7" t="s">
        <v>420</v>
      </c>
    </row>
    <row r="275" spans="1:2" x14ac:dyDescent="0.25">
      <c r="A275">
        <v>307</v>
      </c>
      <c r="B275" s="7" t="s">
        <v>421</v>
      </c>
    </row>
    <row r="276" spans="1:2" x14ac:dyDescent="0.25">
      <c r="A276">
        <v>308</v>
      </c>
      <c r="B276" s="7" t="s">
        <v>422</v>
      </c>
    </row>
    <row r="277" spans="1:2" x14ac:dyDescent="0.25">
      <c r="A277">
        <v>312</v>
      </c>
      <c r="B277" s="7" t="s">
        <v>423</v>
      </c>
    </row>
    <row r="278" spans="1:2" x14ac:dyDescent="0.25">
      <c r="A278">
        <v>355</v>
      </c>
      <c r="B278" s="7" t="s">
        <v>424</v>
      </c>
    </row>
    <row r="279" spans="1:2" x14ac:dyDescent="0.25">
      <c r="A279">
        <v>445</v>
      </c>
      <c r="B279" s="7" t="s">
        <v>425</v>
      </c>
    </row>
    <row r="280" spans="1:2" x14ac:dyDescent="0.25">
      <c r="B280" s="7"/>
    </row>
    <row r="281" spans="1:2" x14ac:dyDescent="0.25">
      <c r="B281" s="7"/>
    </row>
    <row r="282" spans="1:2" x14ac:dyDescent="0.25">
      <c r="B282" s="7"/>
    </row>
    <row r="283" spans="1:2" x14ac:dyDescent="0.25">
      <c r="A283" t="s">
        <v>105</v>
      </c>
      <c r="B283" s="7"/>
    </row>
    <row r="284" spans="1:2" x14ac:dyDescent="0.25">
      <c r="A284" t="s">
        <v>106</v>
      </c>
    </row>
    <row r="285" spans="1:2" x14ac:dyDescent="0.25">
      <c r="A285" t="s">
        <v>107</v>
      </c>
    </row>
    <row r="286" spans="1:2" x14ac:dyDescent="0.25">
      <c r="A286" t="s">
        <v>108</v>
      </c>
    </row>
    <row r="287" spans="1:2" x14ac:dyDescent="0.25">
      <c r="A287" t="s">
        <v>39</v>
      </c>
    </row>
    <row r="288" spans="1:2" x14ac:dyDescent="0.25">
      <c r="A288" t="s">
        <v>109</v>
      </c>
    </row>
    <row r="289" spans="1:1" x14ac:dyDescent="0.25">
      <c r="A289" t="s">
        <v>110</v>
      </c>
    </row>
    <row r="290" spans="1:1" x14ac:dyDescent="0.25">
      <c r="A290" t="s">
        <v>111</v>
      </c>
    </row>
    <row r="291" spans="1:1" x14ac:dyDescent="0.25">
      <c r="A291" t="s">
        <v>112</v>
      </c>
    </row>
    <row r="292" spans="1:1" x14ac:dyDescent="0.25">
      <c r="A292" t="s">
        <v>113</v>
      </c>
    </row>
    <row r="293" spans="1:1" x14ac:dyDescent="0.25">
      <c r="A293" t="s">
        <v>114</v>
      </c>
    </row>
    <row r="294" spans="1:1" x14ac:dyDescent="0.25">
      <c r="A294" t="s">
        <v>115</v>
      </c>
    </row>
    <row r="295" spans="1:1" x14ac:dyDescent="0.25">
      <c r="A295" t="s">
        <v>116</v>
      </c>
    </row>
    <row r="296" spans="1:1" x14ac:dyDescent="0.25">
      <c r="A296" t="s">
        <v>117</v>
      </c>
    </row>
    <row r="297" spans="1:1" x14ac:dyDescent="0.25">
      <c r="A297" t="s">
        <v>118</v>
      </c>
    </row>
    <row r="298" spans="1:1" x14ac:dyDescent="0.25">
      <c r="A298" t="s">
        <v>119</v>
      </c>
    </row>
    <row r="299" spans="1:1" x14ac:dyDescent="0.25">
      <c r="A299" t="s">
        <v>120</v>
      </c>
    </row>
    <row r="300" spans="1:1" x14ac:dyDescent="0.25">
      <c r="A300" t="s">
        <v>121</v>
      </c>
    </row>
    <row r="301" spans="1:1" x14ac:dyDescent="0.25">
      <c r="A301" t="s">
        <v>122</v>
      </c>
    </row>
    <row r="302" spans="1:1" x14ac:dyDescent="0.25">
      <c r="A302" t="s">
        <v>123</v>
      </c>
    </row>
    <row r="303" spans="1:1" x14ac:dyDescent="0.25">
      <c r="A303" t="s">
        <v>124</v>
      </c>
    </row>
    <row r="304" spans="1:1" x14ac:dyDescent="0.25">
      <c r="A304" t="s">
        <v>54</v>
      </c>
    </row>
    <row r="305" spans="1:1" x14ac:dyDescent="0.25">
      <c r="A305" t="s">
        <v>88</v>
      </c>
    </row>
    <row r="307" spans="1:1" x14ac:dyDescent="0.25">
      <c r="A307" s="9" t="s">
        <v>73</v>
      </c>
    </row>
    <row r="308" spans="1:1" x14ac:dyDescent="0.25">
      <c r="A308" s="9" t="s">
        <v>435</v>
      </c>
    </row>
    <row r="309" spans="1:1" x14ac:dyDescent="0.25">
      <c r="A309" s="9" t="s">
        <v>436</v>
      </c>
    </row>
    <row r="310" spans="1:1" x14ac:dyDescent="0.25">
      <c r="A310" s="9" t="s">
        <v>76</v>
      </c>
    </row>
    <row r="311" spans="1:1" x14ac:dyDescent="0.25">
      <c r="A311" s="9" t="s">
        <v>437</v>
      </c>
    </row>
    <row r="312" spans="1:1" x14ac:dyDescent="0.25">
      <c r="A312" s="9" t="s">
        <v>78</v>
      </c>
    </row>
    <row r="313" spans="1:1" x14ac:dyDescent="0.25">
      <c r="A313" s="9" t="s">
        <v>438</v>
      </c>
    </row>
    <row r="314" spans="1:1" x14ac:dyDescent="0.25">
      <c r="A314" s="9" t="s">
        <v>80</v>
      </c>
    </row>
    <row r="315" spans="1:1" x14ac:dyDescent="0.25">
      <c r="A315" s="9" t="s">
        <v>439</v>
      </c>
    </row>
    <row r="316" spans="1:1" x14ac:dyDescent="0.25">
      <c r="A316" s="9" t="s">
        <v>440</v>
      </c>
    </row>
    <row r="317" spans="1:1" x14ac:dyDescent="0.25">
      <c r="A317" s="9" t="s">
        <v>441</v>
      </c>
    </row>
    <row r="318" spans="1:1" x14ac:dyDescent="0.25">
      <c r="A318" s="9" t="s">
        <v>84</v>
      </c>
    </row>
    <row r="319" spans="1:1" x14ac:dyDescent="0.25">
      <c r="A319" s="9" t="s">
        <v>85</v>
      </c>
    </row>
    <row r="321" spans="1:1" x14ac:dyDescent="0.25">
      <c r="A321" t="s">
        <v>443</v>
      </c>
    </row>
    <row r="322" spans="1:1" x14ac:dyDescent="0.25">
      <c r="A322" t="s">
        <v>444</v>
      </c>
    </row>
    <row r="323" spans="1:1" x14ac:dyDescent="0.25">
      <c r="A323" t="s">
        <v>85</v>
      </c>
    </row>
    <row r="325" spans="1:1" x14ac:dyDescent="0.25">
      <c r="A325" t="s">
        <v>89</v>
      </c>
    </row>
    <row r="326" spans="1:1" x14ac:dyDescent="0.25">
      <c r="A326" t="s">
        <v>90</v>
      </c>
    </row>
    <row r="327" spans="1:1" x14ac:dyDescent="0.25">
      <c r="A327" t="s">
        <v>91</v>
      </c>
    </row>
    <row r="328" spans="1:1" x14ac:dyDescent="0.25">
      <c r="A328" t="s">
        <v>92</v>
      </c>
    </row>
    <row r="330" spans="1:1" x14ac:dyDescent="0.25">
      <c r="A330" t="s">
        <v>101</v>
      </c>
    </row>
    <row r="331" spans="1:1" x14ac:dyDescent="0.25">
      <c r="A331" t="s">
        <v>102</v>
      </c>
    </row>
    <row r="332" spans="1:1" x14ac:dyDescent="0.25">
      <c r="A332" t="s">
        <v>103</v>
      </c>
    </row>
    <row r="333" spans="1:1" x14ac:dyDescent="0.25">
      <c r="A333" t="s">
        <v>98</v>
      </c>
    </row>
    <row r="334" spans="1:1" x14ac:dyDescent="0.25">
      <c r="A334" t="s">
        <v>99</v>
      </c>
    </row>
    <row r="335" spans="1:1" x14ac:dyDescent="0.25">
      <c r="A335" t="s">
        <v>97</v>
      </c>
    </row>
    <row r="336" spans="1:1" x14ac:dyDescent="0.25">
      <c r="A336" t="s">
        <v>100</v>
      </c>
    </row>
    <row r="338" spans="1:1" x14ac:dyDescent="0.25">
      <c r="A338" s="10" t="s">
        <v>69</v>
      </c>
    </row>
    <row r="339" spans="1:1" x14ac:dyDescent="0.25">
      <c r="A339" s="10" t="s">
        <v>70</v>
      </c>
    </row>
    <row r="340" spans="1:1" x14ac:dyDescent="0.25">
      <c r="A340" s="10" t="s">
        <v>71</v>
      </c>
    </row>
    <row r="341" spans="1:1" x14ac:dyDescent="0.25">
      <c r="A341" s="11" t="s">
        <v>72</v>
      </c>
    </row>
    <row r="343" spans="1:1" x14ac:dyDescent="0.25">
      <c r="A343" t="s">
        <v>58</v>
      </c>
    </row>
    <row r="344" spans="1:1" x14ac:dyDescent="0.25">
      <c r="A344" t="s">
        <v>59</v>
      </c>
    </row>
    <row r="345" spans="1:1" x14ac:dyDescent="0.25">
      <c r="A345" t="s">
        <v>60</v>
      </c>
    </row>
    <row r="346" spans="1:1" x14ac:dyDescent="0.25">
      <c r="A346" t="s">
        <v>61</v>
      </c>
    </row>
    <row r="347" spans="1:1" x14ac:dyDescent="0.25">
      <c r="A347" t="s">
        <v>62</v>
      </c>
    </row>
    <row r="348" spans="1:1" x14ac:dyDescent="0.25">
      <c r="A348" t="s">
        <v>63</v>
      </c>
    </row>
    <row r="349" spans="1:1" x14ac:dyDescent="0.25">
      <c r="A349" t="s">
        <v>64</v>
      </c>
    </row>
    <row r="350" spans="1:1" x14ac:dyDescent="0.25">
      <c r="A350" t="s">
        <v>65</v>
      </c>
    </row>
    <row r="351" spans="1:1" x14ac:dyDescent="0.25">
      <c r="A351" t="s">
        <v>66</v>
      </c>
    </row>
    <row r="352" spans="1:1" x14ac:dyDescent="0.25">
      <c r="A352" t="s">
        <v>67</v>
      </c>
    </row>
    <row r="353" spans="1:1" x14ac:dyDescent="0.25">
      <c r="A353" t="s">
        <v>68</v>
      </c>
    </row>
    <row r="355" spans="1:1" x14ac:dyDescent="0.25">
      <c r="A355" t="s">
        <v>455</v>
      </c>
    </row>
    <row r="356" spans="1:1" x14ac:dyDescent="0.25">
      <c r="A356" t="s">
        <v>456</v>
      </c>
    </row>
    <row r="357" spans="1:1" x14ac:dyDescent="0.25">
      <c r="A357" t="s">
        <v>457</v>
      </c>
    </row>
    <row r="358" spans="1:1" x14ac:dyDescent="0.25">
      <c r="A358" t="s">
        <v>458</v>
      </c>
    </row>
    <row r="359" spans="1:1" x14ac:dyDescent="0.25">
      <c r="A359" t="s">
        <v>88</v>
      </c>
    </row>
    <row r="361" spans="1:1" x14ac:dyDescent="0.25">
      <c r="A361" t="s">
        <v>459</v>
      </c>
    </row>
    <row r="362" spans="1:1" x14ac:dyDescent="0.25">
      <c r="A362" t="s">
        <v>460</v>
      </c>
    </row>
    <row r="363" spans="1:1" x14ac:dyDescent="0.25">
      <c r="A363" t="s">
        <v>461</v>
      </c>
    </row>
    <row r="364" spans="1:1" x14ac:dyDescent="0.25">
      <c r="A364" t="s">
        <v>462</v>
      </c>
    </row>
    <row r="365" spans="1:1" x14ac:dyDescent="0.25">
      <c r="A365" t="s">
        <v>463</v>
      </c>
    </row>
    <row r="366" spans="1:1" x14ac:dyDescent="0.25">
      <c r="A366" t="s">
        <v>464</v>
      </c>
    </row>
    <row r="367" spans="1:1" x14ac:dyDescent="0.25">
      <c r="A367" t="s">
        <v>465</v>
      </c>
    </row>
    <row r="368" spans="1:1" x14ac:dyDescent="0.25">
      <c r="A368" t="s">
        <v>466</v>
      </c>
    </row>
    <row r="369" spans="1:1" x14ac:dyDescent="0.25">
      <c r="A369" t="s">
        <v>467</v>
      </c>
    </row>
    <row r="370" spans="1:1" x14ac:dyDescent="0.25">
      <c r="A370" t="s">
        <v>468</v>
      </c>
    </row>
    <row r="372" spans="1:1" x14ac:dyDescent="0.25">
      <c r="A372" t="s">
        <v>469</v>
      </c>
    </row>
    <row r="373" spans="1:1" x14ac:dyDescent="0.25">
      <c r="A373" t="s">
        <v>470</v>
      </c>
    </row>
    <row r="374" spans="1:1" x14ac:dyDescent="0.25">
      <c r="A374" t="s">
        <v>471</v>
      </c>
    </row>
    <row r="375" spans="1:1" x14ac:dyDescent="0.25">
      <c r="A375" t="s">
        <v>472</v>
      </c>
    </row>
    <row r="376" spans="1:1" x14ac:dyDescent="0.25">
      <c r="A376" t="s">
        <v>473</v>
      </c>
    </row>
    <row r="377" spans="1:1" x14ac:dyDescent="0.25">
      <c r="A377" t="s">
        <v>474</v>
      </c>
    </row>
    <row r="379" spans="1:1" x14ac:dyDescent="0.25">
      <c r="A379" t="s">
        <v>475</v>
      </c>
    </row>
    <row r="380" spans="1:1" x14ac:dyDescent="0.25">
      <c r="A380" t="s">
        <v>476</v>
      </c>
    </row>
    <row r="381" spans="1:1" x14ac:dyDescent="0.25">
      <c r="A381" t="s">
        <v>88</v>
      </c>
    </row>
    <row r="383" spans="1:1" x14ac:dyDescent="0.25">
      <c r="A383" t="s">
        <v>477</v>
      </c>
    </row>
    <row r="384" spans="1:1" x14ac:dyDescent="0.25">
      <c r="A384" t="s">
        <v>478</v>
      </c>
    </row>
    <row r="385" spans="1:1" x14ac:dyDescent="0.25">
      <c r="A385" t="s">
        <v>468</v>
      </c>
    </row>
    <row r="387" spans="1:1" x14ac:dyDescent="0.25">
      <c r="A387" t="s">
        <v>479</v>
      </c>
    </row>
    <row r="388" spans="1:1" x14ac:dyDescent="0.25">
      <c r="A388" t="s">
        <v>480</v>
      </c>
    </row>
    <row r="389" spans="1:1" x14ac:dyDescent="0.25">
      <c r="A389" t="s">
        <v>88</v>
      </c>
    </row>
    <row r="391" spans="1:1" x14ac:dyDescent="0.25">
      <c r="A391" t="s">
        <v>459</v>
      </c>
    </row>
    <row r="392" spans="1:1" x14ac:dyDescent="0.25">
      <c r="A392" t="s">
        <v>460</v>
      </c>
    </row>
    <row r="393" spans="1:1" x14ac:dyDescent="0.25">
      <c r="A393" t="s">
        <v>463</v>
      </c>
    </row>
    <row r="394" spans="1:1" x14ac:dyDescent="0.25">
      <c r="A394" t="s">
        <v>468</v>
      </c>
    </row>
    <row r="396" spans="1:1" x14ac:dyDescent="0.25">
      <c r="A396" t="s">
        <v>101</v>
      </c>
    </row>
    <row r="397" spans="1:1" x14ac:dyDescent="0.25">
      <c r="A397" t="s">
        <v>103</v>
      </c>
    </row>
    <row r="398" spans="1:1" x14ac:dyDescent="0.25">
      <c r="A398" t="s">
        <v>97</v>
      </c>
    </row>
    <row r="399" spans="1:1" x14ac:dyDescent="0.25">
      <c r="A399" t="s">
        <v>99</v>
      </c>
    </row>
    <row r="473" spans="1:2" x14ac:dyDescent="0.25">
      <c r="A473">
        <v>1</v>
      </c>
      <c r="B473" t="s">
        <v>58</v>
      </c>
    </row>
    <row r="474" spans="1:2" x14ac:dyDescent="0.25">
      <c r="A474">
        <v>2</v>
      </c>
      <c r="B474" t="s">
        <v>59</v>
      </c>
    </row>
    <row r="475" spans="1:2" x14ac:dyDescent="0.25">
      <c r="A475">
        <v>3</v>
      </c>
      <c r="B475" t="s">
        <v>60</v>
      </c>
    </row>
    <row r="476" spans="1:2" x14ac:dyDescent="0.25">
      <c r="A476">
        <v>4</v>
      </c>
      <c r="B476" t="s">
        <v>61</v>
      </c>
    </row>
    <row r="477" spans="1:2" x14ac:dyDescent="0.25">
      <c r="A477">
        <v>5</v>
      </c>
      <c r="B477" t="s">
        <v>62</v>
      </c>
    </row>
    <row r="478" spans="1:2" x14ac:dyDescent="0.25">
      <c r="A478">
        <v>6</v>
      </c>
      <c r="B478" t="s">
        <v>63</v>
      </c>
    </row>
    <row r="479" spans="1:2" x14ac:dyDescent="0.25">
      <c r="A479">
        <v>7</v>
      </c>
      <c r="B479" t="s">
        <v>64</v>
      </c>
    </row>
    <row r="480" spans="1:2" x14ac:dyDescent="0.25">
      <c r="A480">
        <v>8</v>
      </c>
      <c r="B480" t="s">
        <v>65</v>
      </c>
    </row>
    <row r="481" spans="1:2" x14ac:dyDescent="0.25">
      <c r="A481">
        <v>9</v>
      </c>
      <c r="B481" t="s">
        <v>66</v>
      </c>
    </row>
    <row r="482" spans="1:2" x14ac:dyDescent="0.25">
      <c r="A482">
        <v>10</v>
      </c>
      <c r="B482" t="s">
        <v>67</v>
      </c>
    </row>
    <row r="483" spans="1:2" x14ac:dyDescent="0.25">
      <c r="A483">
        <v>11</v>
      </c>
      <c r="B483" t="s">
        <v>68</v>
      </c>
    </row>
    <row r="484" spans="1:2" x14ac:dyDescent="0.25">
      <c r="A484">
        <v>1</v>
      </c>
      <c r="B484" t="s">
        <v>73</v>
      </c>
    </row>
    <row r="485" spans="1:2" x14ac:dyDescent="0.25">
      <c r="A485">
        <v>2</v>
      </c>
      <c r="B485" t="s">
        <v>74</v>
      </c>
    </row>
    <row r="486" spans="1:2" x14ac:dyDescent="0.25">
      <c r="A486">
        <v>3</v>
      </c>
      <c r="B486" t="s">
        <v>75</v>
      </c>
    </row>
    <row r="487" spans="1:2" x14ac:dyDescent="0.25">
      <c r="A487">
        <v>4</v>
      </c>
      <c r="B487" t="s">
        <v>76</v>
      </c>
    </row>
    <row r="488" spans="1:2" x14ac:dyDescent="0.25">
      <c r="A488">
        <v>5</v>
      </c>
      <c r="B488" t="s">
        <v>77</v>
      </c>
    </row>
    <row r="489" spans="1:2" x14ac:dyDescent="0.25">
      <c r="A489">
        <v>6</v>
      </c>
      <c r="B489" t="s">
        <v>78</v>
      </c>
    </row>
    <row r="490" spans="1:2" x14ac:dyDescent="0.25">
      <c r="A490">
        <v>7</v>
      </c>
      <c r="B490" t="s">
        <v>79</v>
      </c>
    </row>
    <row r="491" spans="1:2" x14ac:dyDescent="0.25">
      <c r="A491">
        <v>8</v>
      </c>
      <c r="B491" t="s">
        <v>80</v>
      </c>
    </row>
    <row r="492" spans="1:2" x14ac:dyDescent="0.25">
      <c r="A492">
        <v>9</v>
      </c>
      <c r="B492" t="s">
        <v>81</v>
      </c>
    </row>
    <row r="493" spans="1:2" x14ac:dyDescent="0.25">
      <c r="A493">
        <v>10</v>
      </c>
      <c r="B493" t="s">
        <v>82</v>
      </c>
    </row>
    <row r="494" spans="1:2" x14ac:dyDescent="0.25">
      <c r="A494">
        <v>11</v>
      </c>
      <c r="B494" t="s">
        <v>83</v>
      </c>
    </row>
    <row r="495" spans="1:2" x14ac:dyDescent="0.25">
      <c r="A495">
        <v>12</v>
      </c>
      <c r="B495" t="s">
        <v>84</v>
      </c>
    </row>
    <row r="496" spans="1:2" x14ac:dyDescent="0.25">
      <c r="A496">
        <v>13</v>
      </c>
      <c r="B496" t="s">
        <v>85</v>
      </c>
    </row>
    <row r="497" spans="1:2" x14ac:dyDescent="0.25">
      <c r="A497">
        <v>1</v>
      </c>
      <c r="B497" t="s">
        <v>86</v>
      </c>
    </row>
    <row r="498" spans="1:2" x14ac:dyDescent="0.25">
      <c r="A498">
        <v>2</v>
      </c>
      <c r="B498" t="s">
        <v>87</v>
      </c>
    </row>
    <row r="499" spans="1:2" x14ac:dyDescent="0.25">
      <c r="A499">
        <v>3</v>
      </c>
      <c r="B499" t="s">
        <v>85</v>
      </c>
    </row>
    <row r="501" spans="1:2" x14ac:dyDescent="0.25">
      <c r="A501" s="7" t="s">
        <v>129</v>
      </c>
    </row>
    <row r="502" spans="1:2" x14ac:dyDescent="0.25">
      <c r="A502" s="7" t="s">
        <v>481</v>
      </c>
    </row>
    <row r="503" spans="1:2" x14ac:dyDescent="0.25">
      <c r="A503" s="7" t="s">
        <v>133</v>
      </c>
    </row>
    <row r="504" spans="1:2" x14ac:dyDescent="0.25">
      <c r="A504" s="7" t="s">
        <v>134</v>
      </c>
    </row>
    <row r="505" spans="1:2" x14ac:dyDescent="0.25">
      <c r="A505" s="7" t="s">
        <v>51</v>
      </c>
    </row>
    <row r="506" spans="1:2" x14ac:dyDescent="0.25">
      <c r="A506" s="7" t="s">
        <v>135</v>
      </c>
    </row>
    <row r="507" spans="1:2" x14ac:dyDescent="0.25">
      <c r="A507" s="7" t="s">
        <v>136</v>
      </c>
    </row>
    <row r="508" spans="1:2" x14ac:dyDescent="0.25">
      <c r="A508" s="7" t="s">
        <v>53</v>
      </c>
    </row>
    <row r="509" spans="1:2" x14ac:dyDescent="0.25">
      <c r="A509" s="7" t="s">
        <v>52</v>
      </c>
    </row>
    <row r="510" spans="1:2" x14ac:dyDescent="0.25">
      <c r="A510" s="7" t="s">
        <v>137</v>
      </c>
    </row>
    <row r="511" spans="1:2" x14ac:dyDescent="0.25">
      <c r="A511" s="7" t="s">
        <v>138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LEY 906-1826</vt:lpstr>
      <vt:lpstr>VALORES 1</vt:lpstr>
      <vt:lpstr>VALORES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2022-01-03T16:06:17Z</dcterms:modified>
</cp:coreProperties>
</file>