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2020\"/>
    </mc:Choice>
  </mc:AlternateContent>
  <bookViews>
    <workbookView xWindow="0" yWindow="0" windowWidth="20490" windowHeight="775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1" i="1"/>
  <c r="M38" i="1"/>
  <c r="L36" i="1"/>
  <c r="L31" i="1"/>
  <c r="L17" i="1"/>
  <c r="L18" i="1"/>
  <c r="L16" i="1"/>
  <c r="L13" i="1"/>
  <c r="M14" i="1"/>
  <c r="N11" i="1"/>
  <c r="N9" i="1"/>
  <c r="N10" i="1"/>
  <c r="M10" i="1"/>
  <c r="M9" i="1"/>
  <c r="M8" i="1"/>
  <c r="L8" i="1"/>
</calcChain>
</file>

<file path=xl/sharedStrings.xml><?xml version="1.0" encoding="utf-8"?>
<sst xmlns="http://schemas.openxmlformats.org/spreadsheetml/2006/main" count="1639" uniqueCount="662">
  <si>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</si>
  <si>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</si>
  <si>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</si>
  <si>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</si>
  <si>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</si>
  <si>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</si>
  <si>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</si>
  <si>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FECHA DEL AUTO</t>
  </si>
  <si>
    <t>LO DISPUESTO POR EL ESTADO</t>
  </si>
  <si>
    <t>UBICACIÓN</t>
  </si>
  <si>
    <t xml:space="preserve">5 PC Y CM </t>
  </si>
  <si>
    <t>EJECUTIVO</t>
  </si>
  <si>
    <t>MÍNIMA</t>
  </si>
  <si>
    <t>OFICIOS</t>
  </si>
  <si>
    <t>&lt;</t>
  </si>
  <si>
    <t>TERMINOS</t>
  </si>
  <si>
    <t>WILLIAM ALBERTO MOYA GONZALEZ</t>
  </si>
  <si>
    <t>SECRETARIO</t>
  </si>
  <si>
    <t>D</t>
  </si>
  <si>
    <t>MEDIDAS</t>
  </si>
  <si>
    <t>ORDENA NOTIFICAR EN DEBIDA FORMA</t>
  </si>
  <si>
    <t xml:space="preserve"> JUZGADO QUINTO DE PEQUEÑAS CAUSAS Y COMPETENCIA MÚLTIPLE DE  BOGOTA D.C. NOTIFICACIONES POR ESTADO N° 020</t>
  </si>
  <si>
    <t>FECHA DEL ESTADO DÍA 09 DE JULIO DE 2020</t>
  </si>
  <si>
    <t>2014-1012</t>
  </si>
  <si>
    <t>SINGULAR</t>
  </si>
  <si>
    <t>AGRUPACIÓN DE VIVIENDA BOSQUES DE CASTILLA P.H.</t>
  </si>
  <si>
    <t>JULIO SANDOVAL MUÑOZ</t>
  </si>
  <si>
    <t>RECONOCE NUEVO APODERADO</t>
  </si>
  <si>
    <t>ARCHIVO</t>
  </si>
  <si>
    <t>2014-1137</t>
  </si>
  <si>
    <t xml:space="preserve">COOP. VERSATIL </t>
  </si>
  <si>
    <t>CELMIRA MARTINEZ TRIANA</t>
  </si>
  <si>
    <t>2018-0769</t>
  </si>
  <si>
    <t>VERBAL</t>
  </si>
  <si>
    <t xml:space="preserve">MARIA EVA CASTRO </t>
  </si>
  <si>
    <t xml:space="preserve">HEREDEROS DE VICTOR JULIO CASTRO / PERSONAS INDETERMINADAS </t>
  </si>
  <si>
    <t>INCLUSION</t>
  </si>
  <si>
    <t>2015-0204</t>
  </si>
  <si>
    <t>SOCIEDAD PRIMATELA S.A.S.</t>
  </si>
  <si>
    <t>JORGE ANTONIO GAMBOA GONZALEZ</t>
  </si>
  <si>
    <t>AUDIENCIA NULIDAD</t>
  </si>
  <si>
    <t>2018-0716</t>
  </si>
  <si>
    <t>PRENDARIO</t>
  </si>
  <si>
    <t xml:space="preserve">CHEVYPLAN S.A. </t>
  </si>
  <si>
    <t>JOSE LORENZO LARGO PARAMO</t>
  </si>
  <si>
    <t>TRAMITE</t>
  </si>
  <si>
    <t>LETRA</t>
  </si>
  <si>
    <t>2013-0155</t>
  </si>
  <si>
    <t>CITIBANK COLOMBIA</t>
  </si>
  <si>
    <t>EURIPIDES BERNAL MUÑOZ</t>
  </si>
  <si>
    <t>RENUNCIA</t>
  </si>
  <si>
    <t>2018-0547</t>
  </si>
  <si>
    <t>GLORIA ESPERANZA SANCHEZ MANCERA</t>
  </si>
  <si>
    <t xml:space="preserve">ANAYIBE MARTINEZ LOPEZ / ANA ELVIRA LOPEZ / MAYERLY MARTINEZ </t>
  </si>
  <si>
    <t>NOTIFICACION</t>
  </si>
  <si>
    <t>2018-0667</t>
  </si>
  <si>
    <t>JUAN PABLO MALDONADO JLMG LTDA</t>
  </si>
  <si>
    <t>HENRY ARMANDO SANCHEZ JIMENEZ / CONSTRUCTORA GRUPO AIB DE ORIENTE S.A.S</t>
  </si>
  <si>
    <t>RECONOCE NUEVO APODERADO-DIRECCION</t>
  </si>
  <si>
    <t>2018-0560</t>
  </si>
  <si>
    <t>HIGH PERFORMANCE FILTERS S.A.S.</t>
  </si>
  <si>
    <t>ANDREA PAOLA OYOLA PINZON</t>
  </si>
  <si>
    <t>TRASLADO</t>
  </si>
  <si>
    <t>LIQUIDACIONES</t>
  </si>
  <si>
    <t>2013-1219</t>
  </si>
  <si>
    <t>PARDOS DE LA COLINA I</t>
  </si>
  <si>
    <t>JOSE ALCIBIADES GARCIA ACUÑA</t>
  </si>
  <si>
    <t>2019-1330</t>
  </si>
  <si>
    <t>COOPERATIVA MULTIACTIVA DE LIDERES DE COLOMBIA</t>
  </si>
  <si>
    <t>ROBIN LERMA RIVERA</t>
  </si>
  <si>
    <t>RECHAZA</t>
  </si>
  <si>
    <t xml:space="preserve"> +925704+</t>
  </si>
  <si>
    <t>2019-0975</t>
  </si>
  <si>
    <t>BANCO AV VILLAS S.A.</t>
  </si>
  <si>
    <t>HENRY LARRY CARREÑO MESA</t>
  </si>
  <si>
    <t>440CGP</t>
  </si>
  <si>
    <t>2019-1698</t>
  </si>
  <si>
    <t>SINGULAR(2)</t>
  </si>
  <si>
    <t>EDIFICIO PAPIROS P.H.</t>
  </si>
  <si>
    <t xml:space="preserve">MARIA CAMILA OLAYA QUEVEDO </t>
  </si>
  <si>
    <t>LIBRA MANDAMIENTO</t>
  </si>
  <si>
    <t>2019-0394</t>
  </si>
  <si>
    <t>ASODATOS S.A.S.</t>
  </si>
  <si>
    <t>LABORATORIO DIESEL LA 70 S.A.S. / EYDER FERNANDO OSORIO OLEAN</t>
  </si>
  <si>
    <t>2018-0448</t>
  </si>
  <si>
    <t>SINGULAR (2)</t>
  </si>
  <si>
    <t>CONJUNTO RESIDENCIAL TORRES DE CENTENARIO</t>
  </si>
  <si>
    <t>JANCELY VELASQUEZ ALFONSO</t>
  </si>
  <si>
    <t>2018-0544</t>
  </si>
  <si>
    <t>INVESTON S.A.S.</t>
  </si>
  <si>
    <t>OSCAR TORO SAENZ / NELLY ANDREA MELO</t>
  </si>
  <si>
    <t xml:space="preserve"> </t>
  </si>
  <si>
    <t>2019-0623</t>
  </si>
  <si>
    <t>AGRUPACION RESIDENCIAL ASOCIACION RESIDENCIAL LAS PALMAS P.H.</t>
  </si>
  <si>
    <t>CLARA INES MOLINA MEDELLIN</t>
  </si>
  <si>
    <t>440CGP- MEDIDAS</t>
  </si>
  <si>
    <t>2019-0432</t>
  </si>
  <si>
    <t>RESTITUCION</t>
  </si>
  <si>
    <t xml:space="preserve">FLILLO S EN C </t>
  </si>
  <si>
    <t>JAIRO ALFONSO BECERRA SERRANO</t>
  </si>
  <si>
    <t>SENTENCIA DE LANZAMIENTO</t>
  </si>
  <si>
    <t>2019-1696</t>
  </si>
  <si>
    <t>CEMEX COLOMBIA S.A.</t>
  </si>
  <si>
    <t>LOSA COLOMBIA S.A.S.</t>
  </si>
  <si>
    <t>MANDAMIENTO-MEDIDAS</t>
  </si>
  <si>
    <t>2019-1030</t>
  </si>
  <si>
    <t xml:space="preserve">HECTOR CHACON GUALTEROS </t>
  </si>
  <si>
    <t>JHON FREDY SANTIAGO RINCON / MARTHA NELLY RINCON HERRERA</t>
  </si>
  <si>
    <t>EMPLAZA</t>
  </si>
  <si>
    <t>2018-0958</t>
  </si>
  <si>
    <t xml:space="preserve">COOPERATIVA MULTIACTIVA INTEGRAL DE SERVICIOS PARA LA FUERZA PUBLICA Y PENSIONADOS DEL ESTADO </t>
  </si>
  <si>
    <t xml:space="preserve">KATTAH QUIROZ RENE FERNANDO </t>
  </si>
  <si>
    <t>2019-1658</t>
  </si>
  <si>
    <t>COOPERATIVA DE CREDITOS MEDINA "COOCREDIMED"</t>
  </si>
  <si>
    <t>LARRY JESUS HINESTROZA MENDOZA</t>
  </si>
  <si>
    <t>2019-1711</t>
  </si>
  <si>
    <t>NYDIA ESPERANZA PALACIOS MUÑOZ</t>
  </si>
  <si>
    <t>DIEGO ALEXANDER CAMARGO CASALLAS / ROSA HELENA CASTAÑEDA SANDOVAL</t>
  </si>
  <si>
    <t>2018-0634</t>
  </si>
  <si>
    <t xml:space="preserve">BANCO DAVIVIENDA S.A. </t>
  </si>
  <si>
    <t xml:space="preserve">AURA JANETH MARTINEZ LOSADA </t>
  </si>
  <si>
    <t>440CGP-TRAMITE</t>
  </si>
  <si>
    <t>2019-0966</t>
  </si>
  <si>
    <t xml:space="preserve">CONJUNTO RESIDENCIAL LOS CRISTALES V y VI P.H. </t>
  </si>
  <si>
    <t>GUIDO VELASQUEZ ESPINAL</t>
  </si>
  <si>
    <t>TERMINA PROCESO</t>
  </si>
  <si>
    <t>2019-0266</t>
  </si>
  <si>
    <t>MARITZA GOMEZ AGUDELO</t>
  </si>
  <si>
    <t xml:space="preserve">YESID FERNANDO AREVALO </t>
  </si>
  <si>
    <t>TERMINADO</t>
  </si>
  <si>
    <t>2019-1611</t>
  </si>
  <si>
    <t>COOPERATIVA PROGRESO SOLIDARIOS -COOPROSOL</t>
  </si>
  <si>
    <t>MILTON HERNEY YANDUN BASTIDAS</t>
  </si>
  <si>
    <t>2019-1657</t>
  </si>
  <si>
    <t xml:space="preserve">COOPERATIVA NACIONAL DE RECAUDOS COONALRECAUDO </t>
  </si>
  <si>
    <t>CARLOS ARTURO DURAN MOSCOTE</t>
  </si>
  <si>
    <t>2012-0802</t>
  </si>
  <si>
    <t>SULIBRANZA LTDA</t>
  </si>
  <si>
    <t>JORGE E. BUSTOS</t>
  </si>
  <si>
    <t>2019-1509</t>
  </si>
  <si>
    <t>BANCO DE BOGOTA</t>
  </si>
  <si>
    <t>LEIDA PATRICIA CABALLERO CABALLERO</t>
  </si>
  <si>
    <t>2019-1252</t>
  </si>
  <si>
    <t>SUCESION</t>
  </si>
  <si>
    <t xml:space="preserve">SANDRA PATRICIA GARZON PEÑA </t>
  </si>
  <si>
    <t>MARIA LIGIA PEÑA URREGO</t>
  </si>
  <si>
    <t>2019-1679</t>
  </si>
  <si>
    <t>FIDEL ANTONIO VALEGA MARIN</t>
  </si>
  <si>
    <t>2019-1533</t>
  </si>
  <si>
    <t>RAFAEL RICARDO AMORTEGUI RINCON</t>
  </si>
  <si>
    <t>DUVAN HUMBERTO BALCERO ALVAREZ</t>
  </si>
  <si>
    <t>2019-0264</t>
  </si>
  <si>
    <t>MARIA INES ROJAS BENAVIDES</t>
  </si>
  <si>
    <t>REGULO GOMEZ CUEVAS</t>
  </si>
  <si>
    <t>2019-0155</t>
  </si>
  <si>
    <t xml:space="preserve">BANCO COMPARTIR S.A. </t>
  </si>
  <si>
    <t xml:space="preserve">LUZ ADIELA MEJIA CHAMBO </t>
  </si>
  <si>
    <t>2019-0160</t>
  </si>
  <si>
    <t xml:space="preserve">CONJUNTO RESIDENCIAL PORTAL EL COMENDADOR I P.H. </t>
  </si>
  <si>
    <t xml:space="preserve">ROSA TULIA NAVARRO DE SALAZAR / CARLOS HUMBERTO SALAZAR CARREÑO </t>
  </si>
  <si>
    <t>2018-0936</t>
  </si>
  <si>
    <t>COOPERATIVA DE EMPLEADOS DE CAFAM " COOPCAFAM"</t>
  </si>
  <si>
    <t>YOALIZ MARICELA SALGADO HERNANDEZ / NILSON ADOLFO SALGADO HERNANDEZ</t>
  </si>
  <si>
    <t>2019-0188</t>
  </si>
  <si>
    <t xml:space="preserve">NABIL EDUARDO QUIJANO GUEVARA </t>
  </si>
  <si>
    <t xml:space="preserve">HANADI EL ALI </t>
  </si>
  <si>
    <t>2019-1225</t>
  </si>
  <si>
    <t>MARCELA RAMOS CARDENAS</t>
  </si>
  <si>
    <t>GIOVANNY ARTURO POVEDA CALDERON</t>
  </si>
  <si>
    <t>TELEGRAMAS</t>
  </si>
  <si>
    <t>2019-1609</t>
  </si>
  <si>
    <t>DILMA GRACIELA GOMEZ RAMOS</t>
  </si>
  <si>
    <t>2019-1469</t>
  </si>
  <si>
    <t>VERBAL (2)</t>
  </si>
  <si>
    <t>MARIA ELENA CANTE PAEZ</t>
  </si>
  <si>
    <t>JOSE LUIS CANTE PAEZ</t>
  </si>
  <si>
    <t>TRASLADO- MEDIDAS</t>
  </si>
  <si>
    <t>2019-0199</t>
  </si>
  <si>
    <t>INMOBILIARIA COBRAC'S S.A.S.</t>
  </si>
  <si>
    <t xml:space="preserve">JOHN FREDY LOPEZ ALVAREZ / MARTHA CECILIA ALVAREZ GOMEZ / ROSARIO ROMERO </t>
  </si>
  <si>
    <t>2019-1343</t>
  </si>
  <si>
    <t>COOPERATIVA MULTIACTIVA CREDIFAP</t>
  </si>
  <si>
    <t>GILBERTO ROJAS ACERO</t>
  </si>
  <si>
    <t>2019-1686</t>
  </si>
  <si>
    <t>ALPHA CAPITAL S.A.S.</t>
  </si>
  <si>
    <t>DIANA MARCELA SIERRA GARCIA</t>
  </si>
  <si>
    <t>2018-0263</t>
  </si>
  <si>
    <t>GUSTAVO ARMANDO USUGA BERRIO</t>
  </si>
  <si>
    <t>JAIME HUMBERTO SALAMANCA CABALLERO / FRANCISCO ANTONIO MOYA RAMIREZ</t>
  </si>
  <si>
    <t>2019-0887</t>
  </si>
  <si>
    <t>ISABEL CRISTINA VARGAS SINISTERRA</t>
  </si>
  <si>
    <t>2019-1705</t>
  </si>
  <si>
    <t>SOCIEDAD ANDAMIOS CAPITAL S.A.S.</t>
  </si>
  <si>
    <t>MANUEL ANTONIO MOSCOSO SANCHEZ</t>
  </si>
  <si>
    <t>2019-1443</t>
  </si>
  <si>
    <t>COOPERATIVA MULTIACTIVA NACIONAL DE CREDITOS SANTAFE LTDA "CONALFE LTDA"</t>
  </si>
  <si>
    <t>ANA CLAMIR NIEVA CARABALI</t>
  </si>
  <si>
    <t>2019-1084</t>
  </si>
  <si>
    <t>GRUPO EMPRESARIAL OIKOS S.A.S.</t>
  </si>
  <si>
    <t xml:space="preserve">RAMON ALEJANDRO PUENTES VARGAS </t>
  </si>
  <si>
    <t>2019-1378</t>
  </si>
  <si>
    <t>COOPERATIVA MULTIACTIVA CREDISURCOOP</t>
  </si>
  <si>
    <t>ALEXANDER OLIVERA MARIN</t>
  </si>
  <si>
    <t>2019-1605</t>
  </si>
  <si>
    <t xml:space="preserve">CONJUNTO RESIDENCIAL RECODO DE SAN FELIPE VI  P.H. </t>
  </si>
  <si>
    <t>SOFIA DEL PILAR RODRIGUEZ OTALORA</t>
  </si>
  <si>
    <t>SUSPENDE</t>
  </si>
  <si>
    <t>2019-1440</t>
  </si>
  <si>
    <t>FRANCISCO JAVIER LEON LEON</t>
  </si>
  <si>
    <t>2019-0520</t>
  </si>
  <si>
    <t>COOPERATIVA LATINOAMERICANA LTDA</t>
  </si>
  <si>
    <t>MARITZA VICTORIA ALVAREZ PARRA / JUAN CARLOS MARIN AYALA / FRANCISCO NOGALES ZUÑIGA</t>
  </si>
  <si>
    <t>2018-0937</t>
  </si>
  <si>
    <t>SOANY MARYORI REYES</t>
  </si>
  <si>
    <t>JEISSON GUSTAVO PARADA CASAS</t>
  </si>
  <si>
    <t>2019-0344</t>
  </si>
  <si>
    <t xml:space="preserve">EDIFICIO VALENCIA REAL P.H. </t>
  </si>
  <si>
    <t xml:space="preserve">HELDA ALICIA RIVERA DE ACEVEDO / HEREDEROS INDETERMINADOS </t>
  </si>
  <si>
    <t>2019-1381</t>
  </si>
  <si>
    <t>LILIANA PINEDA APONTE</t>
  </si>
  <si>
    <t>OSCAR JULIAN BARRAGAN MICOLTA / MARLENY MICOLTA LEON / SANDRA KARINA MATEUS GALINDO</t>
  </si>
  <si>
    <t>2019-0858</t>
  </si>
  <si>
    <t>CENTRAL DE INVERSIONES S.A.</t>
  </si>
  <si>
    <t xml:space="preserve">CARLOS ARTURO CONTRERAS BELTRAN / SANDRA PATRICIA CHINGATE </t>
  </si>
  <si>
    <t>2019-1728</t>
  </si>
  <si>
    <t>WILSON HERNAN SANTANA GUALTEROS</t>
  </si>
  <si>
    <t>RIGOBERTO GARZON RODRIGUEZ</t>
  </si>
  <si>
    <t>2019-1274</t>
  </si>
  <si>
    <t>CARMEN BEATRIZ VESGA MERCHAN</t>
  </si>
  <si>
    <t>BRENDA JOSEFA ORTEGA / JHON GARZON VELA</t>
  </si>
  <si>
    <t>2019-1386</t>
  </si>
  <si>
    <t xml:space="preserve">RESTITUCION </t>
  </si>
  <si>
    <t>LUIS CARLOS POLANIA &amp; CIA LTDA</t>
  </si>
  <si>
    <t>WILBERT FLOREZ PINZON / LAURA ALEJANDRA ACERO ROJAS</t>
  </si>
  <si>
    <t>NOTIFICACIÓN</t>
  </si>
  <si>
    <t>2019-0141</t>
  </si>
  <si>
    <t xml:space="preserve">JULIO ENRIQUE GARCIA CIFUENTES </t>
  </si>
  <si>
    <t xml:space="preserve">OSWAL HERRERA HERNANDEZ </t>
  </si>
  <si>
    <t>TRAMITE-MEDIDAS</t>
  </si>
  <si>
    <t>2019-1341</t>
  </si>
  <si>
    <t>BANCO BBVA COLOMBIA S.A.</t>
  </si>
  <si>
    <t xml:space="preserve">DIEGO ANDRES PINZON GONZALEZ </t>
  </si>
  <si>
    <t>440 CGP- TRAMITE</t>
  </si>
  <si>
    <t>2019-1566</t>
  </si>
  <si>
    <t xml:space="preserve">BANCO SERFINANZA S.A. </t>
  </si>
  <si>
    <t>MANUEL DE JESUS GARCIA ALVAREZ</t>
  </si>
  <si>
    <t>2019-1575</t>
  </si>
  <si>
    <t>LUIS EDUARDO CORREA HERNANDEZ</t>
  </si>
  <si>
    <t>2019-1398</t>
  </si>
  <si>
    <t xml:space="preserve">JOVANI MARIN MARTINEZ </t>
  </si>
  <si>
    <t>2019-1740</t>
  </si>
  <si>
    <t>COOPERATIVA JOHN F. KENNEDY</t>
  </si>
  <si>
    <t>JOSE ANTONIO SANCHEZ MARTINEZ / JOSE MANUEL SANCHEZ MARTINEZ</t>
  </si>
  <si>
    <t>2019-1416</t>
  </si>
  <si>
    <t>BLANCA MARINA VELEZ DE RIAÑO / HEREDEROS INDETERMINADOS</t>
  </si>
  <si>
    <t>CORRIGE</t>
  </si>
  <si>
    <t>2019-0587</t>
  </si>
  <si>
    <t>CONFIRMEZA S.A.S.</t>
  </si>
  <si>
    <t>ALFREDO GERMAN MIRANDA NARVAEZ</t>
  </si>
  <si>
    <t>2018-0043</t>
  </si>
  <si>
    <t xml:space="preserve">EDIFICIO CERESOLE &amp; GS2 P.H. </t>
  </si>
  <si>
    <t>SOCIEDAD TRAMSAR S.A.S.</t>
  </si>
  <si>
    <t>ENTREGA TITULOS</t>
  </si>
  <si>
    <t>2019-1510</t>
  </si>
  <si>
    <t xml:space="preserve">BANCOLOMBIA S.A. </t>
  </si>
  <si>
    <t>JOSE WILLIAM RINCON SARMIENTO</t>
  </si>
  <si>
    <t>440 CGP</t>
  </si>
  <si>
    <t>2019-0618</t>
  </si>
  <si>
    <t xml:space="preserve">CONJUNTO RESIDENCIAL PORTAL DE MADELENA P.H. </t>
  </si>
  <si>
    <t>LUIS ANTONIO ESPINOSA ESPINOSA / CLAUDIA YAZMIN LENIS SOTO</t>
  </si>
  <si>
    <t>2018-0041</t>
  </si>
  <si>
    <t xml:space="preserve">NOE CASTAÑEDA GARCIA </t>
  </si>
  <si>
    <t xml:space="preserve">ANDREA DEL PILAR PARADA MUÑOZ </t>
  </si>
  <si>
    <t>LIQUIDACIÓN CREDITO</t>
  </si>
  <si>
    <t>2019-0672</t>
  </si>
  <si>
    <t>COOPERATIVA DE CREDITOS Y SERVICIOS MEDINA</t>
  </si>
  <si>
    <t>ANA MARIA MARIA LARA ALTAMAR</t>
  </si>
  <si>
    <t>2018-0244</t>
  </si>
  <si>
    <t>LA BATERIA S.A.S</t>
  </si>
  <si>
    <t>DARIO MATIZ</t>
  </si>
  <si>
    <t>REVOCA-440CGP</t>
  </si>
  <si>
    <t>2018-0243</t>
  </si>
  <si>
    <t xml:space="preserve">BANCO PICHINCHA </t>
  </si>
  <si>
    <t>JOHANNA LORENA LINARES VELEZ</t>
  </si>
  <si>
    <t>APRUEBA CREDITO Y COSTAS</t>
  </si>
  <si>
    <t>2010-1349</t>
  </si>
  <si>
    <t>HIPOLITO  CUBIDES FORERO</t>
  </si>
  <si>
    <t>JOSE ALVARO ESPITIA GAONA</t>
  </si>
  <si>
    <t xml:space="preserve">TERMINA </t>
  </si>
  <si>
    <t>2019-1726</t>
  </si>
  <si>
    <t>CONJUNTO RESIDENCIAL NEPTUNO 1 P.H.</t>
  </si>
  <si>
    <t>HELENA VELANDIA DE MEJIA</t>
  </si>
  <si>
    <t>MANDAMIENTO-MEDIDA</t>
  </si>
  <si>
    <t>2018-0507</t>
  </si>
  <si>
    <t>GARANTIA REAL</t>
  </si>
  <si>
    <t>BANCO COLPATRIA MULTIBANCA  S.A.</t>
  </si>
  <si>
    <t>RICARDO GUTIERREZ CALAMAN</t>
  </si>
  <si>
    <t>2018-0015</t>
  </si>
  <si>
    <t xml:space="preserve">CONJUNTO RESIDENCIAL CIUDAD TINTAL II ETAPA 5 MZ 3 LOTE B P.H </t>
  </si>
  <si>
    <t xml:space="preserve">MIRIAM ESTELA VELASQUEZ SALGUERO / LAURA MARIANA LOPEZ VELASQUEZ </t>
  </si>
  <si>
    <t>CORRER TRALADO</t>
  </si>
  <si>
    <t>2019-1691</t>
  </si>
  <si>
    <t>CONJUNTO RESIDENCIAL CAMINO DEL NORTE P.H.</t>
  </si>
  <si>
    <t>BANCO DAVIVIENDA S.A.</t>
  </si>
  <si>
    <t>ADICIONA</t>
  </si>
  <si>
    <t>2013- 0708</t>
  </si>
  <si>
    <t>COOPERATIVA FINANCIERA JHON F. KENNEDY</t>
  </si>
  <si>
    <t>JHON FREDY ROMERO GONZALEZ</t>
  </si>
  <si>
    <t>2017-0058</t>
  </si>
  <si>
    <t xml:space="preserve">INSTITUTO PARA LA ECONOMIA SOCIAL - IPES </t>
  </si>
  <si>
    <t xml:space="preserve">JOSE DE JESUS ROJAS VELASQUEZ Y DEMAS POSEEDORES, TENEDORES U OCUPANTES </t>
  </si>
  <si>
    <t>2019-1358</t>
  </si>
  <si>
    <t>CONJUNTO RESIDENCIAL MULTIFAMILIAR META P.H.</t>
  </si>
  <si>
    <t>HERNANDO VANEGAS LEON / MARIA DEL CARMEN VICTORINO DE VANEGAS</t>
  </si>
  <si>
    <t>440 CGP-MEDIDAS</t>
  </si>
  <si>
    <t>2019-1215</t>
  </si>
  <si>
    <t>ASISTENCIA COOPERATIVA MULTIACTIVA "ASISCOOP LTDA"</t>
  </si>
  <si>
    <t>LUIS ERNESTO MUÑOZ JIIMENEZ</t>
  </si>
  <si>
    <t>2019-0568</t>
  </si>
  <si>
    <t>EFREN MELO AMAYA</t>
  </si>
  <si>
    <t>LUIS IGNACIO BUSTOS CRUZ</t>
  </si>
  <si>
    <t>AUDIENCIAS</t>
  </si>
  <si>
    <t>2019-0339</t>
  </si>
  <si>
    <t>BANCO PICHINCHA</t>
  </si>
  <si>
    <t xml:space="preserve">JOSE EDGAR LOSADA BUENDIA </t>
  </si>
  <si>
    <t>2019-1587</t>
  </si>
  <si>
    <t>EDIFICIO EL MORTIÑO BLOQUE 3 P.H.</t>
  </si>
  <si>
    <t>AMANDA JIMENEZ RAMIREZ</t>
  </si>
  <si>
    <t>2019-0334</t>
  </si>
  <si>
    <t xml:space="preserve">TELMA LEONOR GOMEZ ROMAN </t>
  </si>
  <si>
    <t>2019-0780</t>
  </si>
  <si>
    <t>YENNY XIMENA GONZALEZ CRISTANCHO</t>
  </si>
  <si>
    <t>YESID SERRANO CALDERON</t>
  </si>
  <si>
    <t>2019-1414</t>
  </si>
  <si>
    <t>IRMA RUBIELA MUÑOZ FONSECA</t>
  </si>
  <si>
    <t>2019-0271</t>
  </si>
  <si>
    <t>BANCO SCOTIABANK COLPATRIA S.A.</t>
  </si>
  <si>
    <t>JULIO CESAR ARIAS PINILLA</t>
  </si>
  <si>
    <t>2016-0063</t>
  </si>
  <si>
    <t>CONJUNTO RESIDENIAL EL BOSQUE DE SUBA A1 PH</t>
  </si>
  <si>
    <t xml:space="preserve">JOHANA PATRICIA RINCON LARA </t>
  </si>
  <si>
    <t xml:space="preserve">APRUEBA CREDITO </t>
  </si>
  <si>
    <t>2019-1048</t>
  </si>
  <si>
    <t xml:space="preserve">LUIS ALBERTO NIÑO CAMPOS </t>
  </si>
  <si>
    <t xml:space="preserve">HECTOR JULIO MORENO CASTRO / HECTOR HORACIO RUBIO AMAYA </t>
  </si>
  <si>
    <t>NOTIFICA</t>
  </si>
  <si>
    <t>2019-1580</t>
  </si>
  <si>
    <t xml:space="preserve">COOPERATIVA CASA NACIONAL DEL PROFESOR CANAPRO </t>
  </si>
  <si>
    <t>SANDRA MAYERLY AVILA MOLINA</t>
  </si>
  <si>
    <t>2019-1447</t>
  </si>
  <si>
    <t xml:space="preserve">COOPERATIVA PARA EL SERVICIO DE EMPLEADOS Y PENSIONADOS </t>
  </si>
  <si>
    <t>MARIA MERCEDES BOBADILLA DE RODRIGUEZ</t>
  </si>
  <si>
    <t>2019-1445</t>
  </si>
  <si>
    <t>AMANDA YANETH MALAGON DE HOYOS</t>
  </si>
  <si>
    <t>2019-0153</t>
  </si>
  <si>
    <t xml:space="preserve">ANGEL EDUARDO MORENO RODRIGUEZ </t>
  </si>
  <si>
    <t xml:space="preserve">F G CONSTRUCCIONES LTDA / GERMAN LOPEZ OSORIO </t>
  </si>
  <si>
    <t>2019-1766</t>
  </si>
  <si>
    <t>EDIFICIO AUTOPISTA EL DORADO P.H.</t>
  </si>
  <si>
    <t xml:space="preserve">LUZ STELLA GIRALDO MIRANDA / LUIS ARTURO SOPO PALACIOS </t>
  </si>
  <si>
    <t>2019-1785</t>
  </si>
  <si>
    <t>ERIKA TATIANA ZAMBRANO SEGURA</t>
  </si>
  <si>
    <t>GINA PAOLA SUAREZ SEGURA / MAURICIO ALVAREZ GIRALDO</t>
  </si>
  <si>
    <t>2019-0055</t>
  </si>
  <si>
    <t>COLSUBSIDIO</t>
  </si>
  <si>
    <t xml:space="preserve">FRANKLYN URIBE CUELLAR </t>
  </si>
  <si>
    <t>2019-1471</t>
  </si>
  <si>
    <t>LUISA FERNANDA TIBAQUIRA ECHEVERRY</t>
  </si>
  <si>
    <t>AUTO TRAMITE</t>
  </si>
  <si>
    <t>2019-0825</t>
  </si>
  <si>
    <t>OSCAR ANDRES DIAZ MORALES / MILLER DIAZ FIERRO</t>
  </si>
  <si>
    <t>2019-1221</t>
  </si>
  <si>
    <t>BANCO FALABELLA</t>
  </si>
  <si>
    <t>HECTOR IVAN ZAMORA RANGEL</t>
  </si>
  <si>
    <t>AUTO 440 // DECRETA SECUESTRO</t>
  </si>
  <si>
    <t>2019-1003</t>
  </si>
  <si>
    <t>FONDO DE EMPLEADOS DE OPEN  MARKET "FONOPEN"</t>
  </si>
  <si>
    <t>EDUARDO ANTONIO ESCOBAR MORALES</t>
  </si>
  <si>
    <t>2018-0972</t>
  </si>
  <si>
    <t xml:space="preserve">MONICA ELCIRA TOVAR ROJAS </t>
  </si>
  <si>
    <t>2019-0953</t>
  </si>
  <si>
    <t xml:space="preserve">OSCAR DAVID LOPEZ HOLGUIN / LUIS HERNANDO LOPEZ TOSCANO </t>
  </si>
  <si>
    <t>2019-1329</t>
  </si>
  <si>
    <t>CARLOS YESID BARBOSA CARREÑO</t>
  </si>
  <si>
    <t>LARRY ALEXANDER ARAGON SALAMANCA</t>
  </si>
  <si>
    <t>CORRE TRASLADO EXCEPCIONES // ORDENA PRESTAR CAUCION</t>
  </si>
  <si>
    <t>2019-0491</t>
  </si>
  <si>
    <t>COOPERATIVA DE CREDITOS Y SERVICIOS SAN DIEGO LTDA " COOPSANDIEGO LTDA"</t>
  </si>
  <si>
    <t>EDISSON ALFONSO GRZON CORREA / NILBIA ESPERANZA CARDOZO VARGAS</t>
  </si>
  <si>
    <t>2019-1600</t>
  </si>
  <si>
    <t>CLAUDIA PATRICIA TOVAR RAMIREZ</t>
  </si>
  <si>
    <t>EDISON LATORRE MUÑOZ / FANNY MUÑOZ GARCIA</t>
  </si>
  <si>
    <t>LIBRA ORDEN DE PAGO // DECRETA EMBARGO</t>
  </si>
  <si>
    <t>2018-0306</t>
  </si>
  <si>
    <t>COOPERATIVA ESPECIALIZADA DE AHORRO Y CREDITO CANAPRO "COOPCANAPRO"</t>
  </si>
  <si>
    <t xml:space="preserve">BLANCA YENNY BRICEÑO CARO / JUVIELEM JATTIN PACHECO FONSECA </t>
  </si>
  <si>
    <t>AUTO 440 // NIEGA SOLICITUD</t>
  </si>
  <si>
    <t>2018-0267</t>
  </si>
  <si>
    <t>YESENIA FERNANDEZ RAMOS</t>
  </si>
  <si>
    <t>AUTO 440</t>
  </si>
  <si>
    <t>2018-0709</t>
  </si>
  <si>
    <t>MACROSERVICIOS INTEGRALES S.A.</t>
  </si>
  <si>
    <t>FRANQUICIAS IMPORTACIONES REPRESENTACIONES Y COMERCIALIZACION ALIMENTICIA ANDINA S.A.S. / FIRCA ANDINA S.A.S.</t>
  </si>
  <si>
    <t>2018-0519</t>
  </si>
  <si>
    <t>AGRUPACION DE VIVIENDA LOS ALMENDROS P.H.</t>
  </si>
  <si>
    <t>JAVIER EDUARDO ROMERO</t>
  </si>
  <si>
    <t>2018-0289</t>
  </si>
  <si>
    <t>FONJUDICATURA</t>
  </si>
  <si>
    <t>JAIRO MANUEL BOLIVAR ZUBIRIA / ROCIO MANRIQUE MEJIA</t>
  </si>
  <si>
    <t>2018-0824</t>
  </si>
  <si>
    <t xml:space="preserve">BANCO CAJA SOCIAL S.A. </t>
  </si>
  <si>
    <t xml:space="preserve">JHON JAIRO TORRES RODRIGUEZ </t>
  </si>
  <si>
    <t>2018-0202</t>
  </si>
  <si>
    <t>GILBERTO GOMEZ SIERRA</t>
  </si>
  <si>
    <t>POMPILIO RIOS MORENO</t>
  </si>
  <si>
    <t>2018-0926</t>
  </si>
  <si>
    <t>EDIFICIO TORRES DE PALMA VERDE ETAPAS I y II P.H.</t>
  </si>
  <si>
    <t>2018-0625</t>
  </si>
  <si>
    <t>DIOGENES ROMERO TORRES</t>
  </si>
  <si>
    <t>2018-0367</t>
  </si>
  <si>
    <t>CLAUDIA MARCELA AGUACIA RODRIGUEZ</t>
  </si>
  <si>
    <t>2019-0513</t>
  </si>
  <si>
    <t>JORGE ENRIQUE GARCIA REYES</t>
  </si>
  <si>
    <t>2018-0891</t>
  </si>
  <si>
    <t>MARTHA STELLA CASTRO ALEMAN</t>
  </si>
  <si>
    <t xml:space="preserve">CARLOS ALBERTO TORRES RODRIGUEZ </t>
  </si>
  <si>
    <t>2018-0657</t>
  </si>
  <si>
    <t>LUIS JOSE PEREZ RAMIREZ</t>
  </si>
  <si>
    <t>2018-0429</t>
  </si>
  <si>
    <t>CARLOS ALBERTO CASTILLO POVEDA</t>
  </si>
  <si>
    <t>JUAN PABLO PEREZ ACEVEDO / SOFIA ANDREA VALBUENA CONTRERAS</t>
  </si>
  <si>
    <t>ACEPTA DESISTIMIENTO</t>
  </si>
  <si>
    <t>2018-0615</t>
  </si>
  <si>
    <t xml:space="preserve">CAROLINA CORONADO ALDANA </t>
  </si>
  <si>
    <t>CRISTIAN LEONARDO RIOS OLIVEROS</t>
  </si>
  <si>
    <t>2019-1080</t>
  </si>
  <si>
    <t>COMERCIALIZADORA VALLEGER S.A.S. / ANDREA CAROLINA CARO RODRIGUEZ</t>
  </si>
  <si>
    <t>CORRIGE MANDAMIENTO</t>
  </si>
  <si>
    <t>2019-0237</t>
  </si>
  <si>
    <t>BANCO FINANDINA S.A.</t>
  </si>
  <si>
    <t xml:space="preserve">JUAN CAMILO SANCHEZ VALERO </t>
  </si>
  <si>
    <t>DECRETA EMBARGO</t>
  </si>
  <si>
    <t>2018-0605</t>
  </si>
  <si>
    <t>COOPERATIVA MULTIACTIVA DE ACTIVOS Y FINANZAS "COOAFIN"</t>
  </si>
  <si>
    <t xml:space="preserve">JHON ISRAEL ALFONSO VERGARA </t>
  </si>
  <si>
    <t>RECONOCE PERSONERIA</t>
  </si>
  <si>
    <t>2019-1697</t>
  </si>
  <si>
    <t>REYNED BEDOYA OSPINA</t>
  </si>
  <si>
    <t>ALEJO DUARTE BLANCO</t>
  </si>
  <si>
    <t>RECHAZA DEMANDA</t>
  </si>
  <si>
    <t>2018-0046</t>
  </si>
  <si>
    <t>COOPERATIVA MULTIACTIVA DE SERVICIOS PARA EL PROGRESO Y LA CULTURA "COOPROCULTURA"</t>
  </si>
  <si>
    <t xml:space="preserve">JULIO ROBERTO ORDUÑA MONROY </t>
  </si>
  <si>
    <t>REVOCA AUTO</t>
  </si>
  <si>
    <t>2019-1730</t>
  </si>
  <si>
    <t>FLOR ELIDA BULA TORRES</t>
  </si>
  <si>
    <t>MARIA CRISTINA RAMIREZ GARCIA / MIGUEL ANGEL LEMOS RAMIREZ</t>
  </si>
  <si>
    <t>2018-0203</t>
  </si>
  <si>
    <t>FABIO URDANETA LOZANO</t>
  </si>
  <si>
    <t>2018-0904</t>
  </si>
  <si>
    <t xml:space="preserve">G Y J FERETERIAS S.A.S. </t>
  </si>
  <si>
    <t xml:space="preserve">RUBIEL ALBERTO BLANDON AMAYA </t>
  </si>
  <si>
    <t>DECRETA APREHENSION</t>
  </si>
  <si>
    <t>2014-0170</t>
  </si>
  <si>
    <t>MIXTO</t>
  </si>
  <si>
    <t>FINANZAUTO FACTORING S.A.</t>
  </si>
  <si>
    <t xml:space="preserve">EDINSON PRADA VARGAS </t>
  </si>
  <si>
    <t>2019-0695</t>
  </si>
  <si>
    <t>YORLEN CAMACHO HERNANDEZ</t>
  </si>
  <si>
    <t>WILMER ANDRES RAMIREZ CORDERO / NORBERTO RODRIGUEZ RAMIREZ</t>
  </si>
  <si>
    <t>2019-1448</t>
  </si>
  <si>
    <t>RODRIGO GONZALEZ BELTRAN</t>
  </si>
  <si>
    <t>2019-1569</t>
  </si>
  <si>
    <t>ELMAR DANILO CASTAÑEDA ALARCON</t>
  </si>
  <si>
    <t>2019-1581</t>
  </si>
  <si>
    <t>LUIS ENRIQUE IBARRA BAHOQUE</t>
  </si>
  <si>
    <t>2019-1636</t>
  </si>
  <si>
    <t>JUAN CARLOS POSADA ORTIZ</t>
  </si>
  <si>
    <t>2019-0308</t>
  </si>
  <si>
    <t>BANCO COOPERATIVO COOPCENTRAL</t>
  </si>
  <si>
    <t xml:space="preserve">SERGIO ANDRES MURCIA MARTINEZ </t>
  </si>
  <si>
    <t>2018-0249</t>
  </si>
  <si>
    <t>INVERSIONES CIECO S.A.S.</t>
  </si>
  <si>
    <t>LUIS ALFONSO TORRES CASTELLANOS</t>
  </si>
  <si>
    <t>2018-0509</t>
  </si>
  <si>
    <t>LUIS ALBERTO FELICIANO RODRIGUEZ</t>
  </si>
  <si>
    <t>MARIA CELENY QUINTERO GIRALDO / CRISTIAN CAMILO TENJO ROJAS / HECTOR ANDRES LOPEZ GIRALDO</t>
  </si>
  <si>
    <t>DECRETA EMPLAZAMIENTO</t>
  </si>
  <si>
    <t>2019-0681</t>
  </si>
  <si>
    <t>INVERSIONISTAS ESTRATEGICOS S.A.S. INVERST S.A.S.</t>
  </si>
  <si>
    <t xml:space="preserve">BRIGNY HELVER PIMIENTA FLOREZ </t>
  </si>
  <si>
    <t>2019-1066</t>
  </si>
  <si>
    <t>CIPELOG S.A.S.</t>
  </si>
  <si>
    <t>SDM MOBILIARIO S.A.S.</t>
  </si>
  <si>
    <t>2014-1552</t>
  </si>
  <si>
    <t>COOPALIANZA</t>
  </si>
  <si>
    <t>EDDER WILTER ATILUA</t>
  </si>
  <si>
    <t>RECONOCE PERSONERIA // REQUIERE PAGADOR</t>
  </si>
  <si>
    <t>2013-1420</t>
  </si>
  <si>
    <t>EJECUTIVO SINGULAR</t>
  </si>
  <si>
    <t>COOPERATIVA MULTIACTIVA DE APOYO SOLIDARIO CM APOSOLCOOP</t>
  </si>
  <si>
    <t>WILLINGTON SOGAMOZO VARGAS</t>
  </si>
  <si>
    <t>2019-1375</t>
  </si>
  <si>
    <t>FABIAN ORLANDO TORRES BERMUDEZ</t>
  </si>
  <si>
    <t>2014-0863</t>
  </si>
  <si>
    <t>SUPER ELECTRO ORIENTE SAS.</t>
  </si>
  <si>
    <t>LUIS ALFONSO ROMERO ROMERO / ANA PATRICIA ROMERO SANCHEZ</t>
  </si>
  <si>
    <t>2018-0857</t>
  </si>
  <si>
    <t>O.V. LOGISTICS S.A.S.</t>
  </si>
  <si>
    <t>VICTORIA LOGISTIKS &amp; SERVICES S.A.S.</t>
  </si>
  <si>
    <t>2014-0951</t>
  </si>
  <si>
    <t>BANCO BILBAO VIZCAYA ARGENTARIA COLOMBIA S.A.</t>
  </si>
  <si>
    <t>CESAR AUGUSTO VARGAS GALVIS</t>
  </si>
  <si>
    <t>TOMA NOTA REMANENTES</t>
  </si>
  <si>
    <t>2019-1503</t>
  </si>
  <si>
    <t>HIPOTECARIO</t>
  </si>
  <si>
    <t>YEZID OSWALDO PINZON LIHTS / SANDRA ROCIO MILA HERRERA</t>
  </si>
  <si>
    <t>2019-1538</t>
  </si>
  <si>
    <t>INMOBILIARIA BOGOTA S.A.S.</t>
  </si>
  <si>
    <t>JEYMMY MAGNOLIA ARDILA PARRA / SOL ANGEL ARDILA PARRA</t>
  </si>
  <si>
    <t>AUTO 440 // RECONOCE PERSONERIA</t>
  </si>
  <si>
    <t>2019-0323</t>
  </si>
  <si>
    <t>MONICA PATRICIA RODRIGUEZ BARROS</t>
  </si>
  <si>
    <t>2019-1482</t>
  </si>
  <si>
    <t>COOPERATIVA DESARROLLO SOLIDARIO COOPDESOL</t>
  </si>
  <si>
    <t>MARIA DEL ROSARIO MANDON DE MERCADO</t>
  </si>
  <si>
    <t>2019-0992</t>
  </si>
  <si>
    <t>KAREN JULIETTE VELASQUEZ RUBIO</t>
  </si>
  <si>
    <t>JULIO ALBERTO RODRIGUEZ SIABATO</t>
  </si>
  <si>
    <t>CORRE TRASLADO EXCEPCIONES</t>
  </si>
  <si>
    <t>2019-1413</t>
  </si>
  <si>
    <t xml:space="preserve">YOLANDA LATORRE GARCIA </t>
  </si>
  <si>
    <t>LIGIA MARTINEZ ROA</t>
  </si>
  <si>
    <t>2019-0464</t>
  </si>
  <si>
    <t>INVERSIONES I.G.L. SAS</t>
  </si>
  <si>
    <t>SCHINDLER MARTINEZ POVEDA</t>
  </si>
  <si>
    <t>OBEDEZCASE Y CUMPLASE LO RESUELTO POR EL SUPERIOR // NIEGA ORDEN DE PAGO</t>
  </si>
  <si>
    <t>2019-1269</t>
  </si>
  <si>
    <t xml:space="preserve">COOPERATIVA MULTIACTIVA DE CREDITO Y SERVICIOS A PENSIONADOS </t>
  </si>
  <si>
    <t>EDWIN ANDRES CASTRO CHAVEZ</t>
  </si>
  <si>
    <t>2019-1339</t>
  </si>
  <si>
    <t>HECTOR HERIDTH PUENTES VILLAMIIL</t>
  </si>
  <si>
    <t>EMERSON LOPEZ PINEDA</t>
  </si>
  <si>
    <t>2019-1383</t>
  </si>
  <si>
    <t>INMOBILIARIA J.V.R. LIMITADA</t>
  </si>
  <si>
    <t>NICOLAS SANABRIA BRICEÑO / LUIS ERNESTO CASTRO SANTOS / CAMPO EMILIO ABRIL BARRETO</t>
  </si>
  <si>
    <t>2019-1457</t>
  </si>
  <si>
    <t>UNIFIANZA S.A.</t>
  </si>
  <si>
    <t>RODOLFO GOMEZ GALINDO / MANUEL PALENCIA ALVARINO</t>
  </si>
  <si>
    <t>2019-0821</t>
  </si>
  <si>
    <t xml:space="preserve">JOSE MARIA RODRIGUEZ VALDERRAMA / MARIA BETTY CARDONA DE RODRIGUEZ </t>
  </si>
  <si>
    <t xml:space="preserve">JOSE ROOSVELT CORTES / JUAN CARLOS CORTES LOPEZ </t>
  </si>
  <si>
    <t>2019-1610</t>
  </si>
  <si>
    <t>RF ENCORE S.A.S.</t>
  </si>
  <si>
    <t>SANDRA YANET MENDOZA HERNNADEZ</t>
  </si>
  <si>
    <t xml:space="preserve">LIBRA ORDEN DE PAGO </t>
  </si>
  <si>
    <t>2019-0182</t>
  </si>
  <si>
    <t>JOSE LUIS NUÑEZ CASALLAS</t>
  </si>
  <si>
    <t>GRUPO EMPRESARIAL EL MANICOMIO S.A.S.</t>
  </si>
  <si>
    <t>2019-0779</t>
  </si>
  <si>
    <t>COMPAÑÍA DE FINANCIAMIENTO TUYA S.A.</t>
  </si>
  <si>
    <t>ANDRES ROBERTO BALLEN RODRIGUEZ</t>
  </si>
  <si>
    <t>2019-1628</t>
  </si>
  <si>
    <t>LUIS ALBERTO SANCHEZ</t>
  </si>
  <si>
    <t>2019-0143</t>
  </si>
  <si>
    <t>COOPERATIVA DE ASISTENCIA JURIDICA INTEGRAL / COOPJURIDICA DE COLOMBIA</t>
  </si>
  <si>
    <t xml:space="preserve">MARINA VERBEL MADRID </t>
  </si>
  <si>
    <t>ORDENA OFICIAR</t>
  </si>
  <si>
    <t>2019-1237</t>
  </si>
  <si>
    <t xml:space="preserve">MARCELO AUGUSTO ORTIZ GARZON / MARIA ALICIA GARZON DE ORTIZ </t>
  </si>
  <si>
    <t>JOSE ANTONIO FRANCO FERNANDEZ / CLARA PIEDAD VEGA ROJAS</t>
  </si>
  <si>
    <t>ADICIONA ADMISORIO</t>
  </si>
  <si>
    <t>2019-0007</t>
  </si>
  <si>
    <t>DORIS DEL PILAR MILLAN ZAPATA</t>
  </si>
  <si>
    <t>MARTHA CECILIA ROMERO APONTE</t>
  </si>
  <si>
    <t>2019-0082</t>
  </si>
  <si>
    <t xml:space="preserve">SERFINANSA COMPAÑÍA DE FINANCIAMIENTO </t>
  </si>
  <si>
    <t xml:space="preserve">EDISON RINCON BETANCOURT / YULY ACEVEDO HOLGUIN </t>
  </si>
  <si>
    <t>2019-1099</t>
  </si>
  <si>
    <t>CONJUNTO RESIDENCIAL PORTAL DE SUBA P.H.</t>
  </si>
  <si>
    <t>LEONARDO VARGAS CABRERA</t>
  </si>
  <si>
    <t>2019-0381</t>
  </si>
  <si>
    <t xml:space="preserve">CONFIAR COOPERATIVA FINANCIERA </t>
  </si>
  <si>
    <t>EDER GARZON RODRIGUEZ</t>
  </si>
  <si>
    <t>2019-1680</t>
  </si>
  <si>
    <t>LUIS ENRIQUE JINETE GOMEZ</t>
  </si>
  <si>
    <t>2019-0699</t>
  </si>
  <si>
    <t xml:space="preserve">TITULARIZADORA COLOMBIANA S.A. HITOS </t>
  </si>
  <si>
    <t>OLGA RENGIFO MENDEZ</t>
  </si>
  <si>
    <t>CORRE TRASLADO EXCEPCIONES - ADICIONA AUTO</t>
  </si>
  <si>
    <t>2019-0921</t>
  </si>
  <si>
    <t xml:space="preserve">BANCO DE BOGOTA </t>
  </si>
  <si>
    <t>MARTHA YURANNI VASQUEZ VARGAS</t>
  </si>
  <si>
    <t>2019-0210</t>
  </si>
  <si>
    <t xml:space="preserve">CONJUNTO RESIDENCIAL ALBORADA DE SUBA P.H. </t>
  </si>
  <si>
    <t>JUAN ORLANDO MONTOYA GONZALEZ / GLORIA MARIA GARZON VILLARRAGA</t>
  </si>
  <si>
    <t>2019-1037</t>
  </si>
  <si>
    <t>INTERSIGLO21 S.A.S.</t>
  </si>
  <si>
    <t xml:space="preserve">HERMES HORACIO DIAZ TORRES / DIEGO ANDRES PARADA TORRES </t>
  </si>
  <si>
    <t>2018-0169</t>
  </si>
  <si>
    <t>JULIO VICENTE PEÑA LETRADO</t>
  </si>
  <si>
    <t>ISIDRO IBAÑEZ CASTIBLANCO / DEYANIRA RODRIGUEZ OVALLE</t>
  </si>
  <si>
    <t>2017-0096</t>
  </si>
  <si>
    <t>COMULTRASAN</t>
  </si>
  <si>
    <t>CARLOS ALVAREZ</t>
  </si>
  <si>
    <t>2019-0503</t>
  </si>
  <si>
    <t>MARIA CAMILA MONTOYA SALAMANCA</t>
  </si>
  <si>
    <t>2018-0845</t>
  </si>
  <si>
    <t>ERNESTO PARDO</t>
  </si>
  <si>
    <t xml:space="preserve">WALTER ROBAYO OSORIO / MARIA NELFA ESTEPA ALBARRACIN </t>
  </si>
  <si>
    <t>2019-1421</t>
  </si>
  <si>
    <t xml:space="preserve">JOSE REINERIO MOSQUERA MASMELA </t>
  </si>
  <si>
    <t>JOSE STIVE CORREDOR CELEITA / MAIRON JAIDER RINCON CELEITA</t>
  </si>
  <si>
    <t>2018-0841</t>
  </si>
  <si>
    <t>MONITORIO</t>
  </si>
  <si>
    <t>BIOPOLIMEROS INDUSTRIALES LTDA</t>
  </si>
  <si>
    <t xml:space="preserve">PIJAO GRUPO DE EMPRESAS CONSTRUCTORAS S.A. </t>
  </si>
  <si>
    <t>SEÑALA FECHA AUDIENCIA</t>
  </si>
  <si>
    <t>2019-1688</t>
  </si>
  <si>
    <t>MOSQUERA-A PRUEBA S.A.S.</t>
  </si>
  <si>
    <t>SYS INGENIEROS CONTRATISTAS S.A.S.</t>
  </si>
  <si>
    <t>2019-1682</t>
  </si>
  <si>
    <t>CONSUELO FLOREZ BOHORQUEZ / OSCAR ORLANDO FONSECA DUEÑAS</t>
  </si>
  <si>
    <t>SANDRA PATRICIA FONSECA DUEÑAS / ALEXANDER FUNEME FUNEME</t>
  </si>
  <si>
    <t>2018-0064</t>
  </si>
  <si>
    <t>COOPERATIVA DE TRABAJADORES DE LA INDUSTRIA MILITAR "COOPINDUMIL"</t>
  </si>
  <si>
    <t xml:space="preserve">OSCAR JAVIER CUBILLOS CLAVIJO / ANDREA CAROLINA SEPULVEDA SEVERICHE </t>
  </si>
  <si>
    <t>2013-0247</t>
  </si>
  <si>
    <t>SINGULAR / MINIMA</t>
  </si>
  <si>
    <t>NELCY ROJAS</t>
  </si>
  <si>
    <t>MARIA LUCIA CELIS DE BEJARANO</t>
  </si>
  <si>
    <t>2019-1368</t>
  </si>
  <si>
    <t>NEVARDO PAEZ DELGADILLO</t>
  </si>
  <si>
    <t>HENRY MARTINEZ FONSECA</t>
  </si>
  <si>
    <t>ORDENA APREHENSION - DESGLOSAR MEMORIAL</t>
  </si>
  <si>
    <t>2019-0026</t>
  </si>
  <si>
    <t xml:space="preserve">JOSE LUIS BECERRA CORDOBA </t>
  </si>
  <si>
    <t>2019-1453</t>
  </si>
  <si>
    <t>SANDRA ROCIO CORREDOR CONTRERAS</t>
  </si>
  <si>
    <t>2019-1307</t>
  </si>
  <si>
    <t>CONJUNTO RESIDENCIAL ROTONDA II - I P.H.</t>
  </si>
  <si>
    <t>2019-1110</t>
  </si>
  <si>
    <t>FRACICA FRACICA NOEL</t>
  </si>
  <si>
    <t>2015-0306</t>
  </si>
  <si>
    <t>BANCO POPULAR S.A.</t>
  </si>
  <si>
    <t>FABIO NELSON MENDOZA GONZALEZ</t>
  </si>
  <si>
    <t>AUTO REQUIERE</t>
  </si>
  <si>
    <t>2010-1454</t>
  </si>
  <si>
    <t>DIVISORIO</t>
  </si>
  <si>
    <t>GUSTAVO HERRERA MARIN</t>
  </si>
  <si>
    <t>MARIA SALGUERO</t>
  </si>
  <si>
    <t>2019-0321</t>
  </si>
  <si>
    <t>JAIME CAINA TIBAMBRE</t>
  </si>
  <si>
    <t>CHRISTIAN ANDRES AHUMADA GUTIERREZ</t>
  </si>
  <si>
    <t>2019-1745</t>
  </si>
  <si>
    <t>FREDDY HERNANDO ZAMORANO</t>
  </si>
  <si>
    <t>AUTORIZA RETIRO DEMANDA</t>
  </si>
  <si>
    <t>2019-1735</t>
  </si>
  <si>
    <t>CONJUNTO RESIDENCIAL BELMIRA I Y II P.H.</t>
  </si>
  <si>
    <t>MARIA JACQUELINE VACA ARANGUREN</t>
  </si>
  <si>
    <t>2019-0274</t>
  </si>
  <si>
    <t xml:space="preserve">ENRIQUETA ELIDA GUERRERO CORTES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</si>
</sst>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/mm/yyyy;@"/>
    <numFmt numFmtId="166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u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1"/>
      <name val="Calibri Light"/>
      <family val="1"/>
      <scheme val="major"/>
    </font>
    <font>
      <sz val="10"/>
      <color rgb="FFFF0000"/>
      <name val="Cambria"/>
      <family val="1"/>
    </font>
    <font>
      <sz val="14"/>
      <name val="Cambria"/>
      <family val="1"/>
    </font>
    <font>
      <sz val="12"/>
      <color theme="1"/>
      <name val="Arial"/>
      <family val="2"/>
    </font>
    <font>
      <sz val="11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1"/>
      <color rgb="FF00000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65" fontId="9" fillId="0" borderId="10" xfId="0" quotePrefix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65" fontId="9" fillId="0" borderId="13" xfId="0" quotePrefix="1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9" fillId="0" borderId="16" xfId="0" quotePrefix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1" fontId="8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0" xfId="0" applyFont="1" applyFill="1"/>
    <xf numFmtId="1" fontId="11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4" fillId="0" borderId="13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17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baseColWidth="10" defaultColWidth="14.5703125" defaultRowHeight="12.75" x14ac:dyDescent="0.2"/>
  <cols>
    <col min="1" max="1" width="7.85546875" style="27" customWidth="1"/>
    <col min="2" max="2" width="10" style="28" customWidth="1"/>
    <col min="3" max="3" width="12.28515625" style="27" customWidth="1"/>
    <col min="4" max="4" width="9.140625" style="27" customWidth="1"/>
    <col min="5" max="5" width="23.5703125" style="27" customWidth="1"/>
    <col min="6" max="6" width="20.7109375" style="27" customWidth="1"/>
    <col min="7" max="7" width="6.5703125" style="27" customWidth="1"/>
    <col min="8" max="8" width="10.7109375" style="27" bestFit="1" customWidth="1"/>
    <col min="9" max="9" width="31.28515625" style="27" bestFit="1" customWidth="1"/>
    <col min="10" max="10" width="12.7109375" style="27" customWidth="1"/>
    <col min="11" max="254" width="14.5703125" style="24"/>
    <col min="255" max="255" width="7.85546875" style="24" customWidth="1"/>
    <col min="256" max="256" width="12.42578125" style="24" customWidth="1"/>
    <col min="257" max="257" width="12.85546875" style="24" customWidth="1"/>
    <col min="258" max="258" width="12.140625" style="24" customWidth="1"/>
    <col min="259" max="259" width="27" style="24" customWidth="1"/>
    <col min="260" max="260" width="26.5703125" style="24" customWidth="1"/>
    <col min="261" max="261" width="6.5703125" style="24" customWidth="1"/>
    <col min="262" max="262" width="13.42578125" style="24" customWidth="1"/>
    <col min="263" max="263" width="35" style="24" customWidth="1"/>
    <col min="264" max="510" width="14.5703125" style="24"/>
    <col min="511" max="511" width="7.85546875" style="24" customWidth="1"/>
    <col min="512" max="512" width="12.42578125" style="24" customWidth="1"/>
    <col min="513" max="513" width="12.85546875" style="24" customWidth="1"/>
    <col min="514" max="514" width="12.140625" style="24" customWidth="1"/>
    <col min="515" max="515" width="27" style="24" customWidth="1"/>
    <col min="516" max="516" width="26.5703125" style="24" customWidth="1"/>
    <col min="517" max="517" width="6.5703125" style="24" customWidth="1"/>
    <col min="518" max="518" width="13.42578125" style="24" customWidth="1"/>
    <col min="519" max="519" width="35" style="24" customWidth="1"/>
    <col min="520" max="766" width="14.5703125" style="24"/>
    <col min="767" max="767" width="7.85546875" style="24" customWidth="1"/>
    <col min="768" max="768" width="12.42578125" style="24" customWidth="1"/>
    <col min="769" max="769" width="12.85546875" style="24" customWidth="1"/>
    <col min="770" max="770" width="12.140625" style="24" customWidth="1"/>
    <col min="771" max="771" width="27" style="24" customWidth="1"/>
    <col min="772" max="772" width="26.5703125" style="24" customWidth="1"/>
    <col min="773" max="773" width="6.5703125" style="24" customWidth="1"/>
    <col min="774" max="774" width="13.42578125" style="24" customWidth="1"/>
    <col min="775" max="775" width="35" style="24" customWidth="1"/>
    <col min="776" max="1022" width="14.5703125" style="24"/>
    <col min="1023" max="1023" width="7.85546875" style="24" customWidth="1"/>
    <col min="1024" max="1024" width="12.42578125" style="24" customWidth="1"/>
    <col min="1025" max="1025" width="12.85546875" style="24" customWidth="1"/>
    <col min="1026" max="1026" width="12.140625" style="24" customWidth="1"/>
    <col min="1027" max="1027" width="27" style="24" customWidth="1"/>
    <col min="1028" max="1028" width="26.5703125" style="24" customWidth="1"/>
    <col min="1029" max="1029" width="6.5703125" style="24" customWidth="1"/>
    <col min="1030" max="1030" width="13.42578125" style="24" customWidth="1"/>
    <col min="1031" max="1031" width="35" style="24" customWidth="1"/>
    <col min="1032" max="1278" width="14.5703125" style="24"/>
    <col min="1279" max="1279" width="7.85546875" style="24" customWidth="1"/>
    <col min="1280" max="1280" width="12.42578125" style="24" customWidth="1"/>
    <col min="1281" max="1281" width="12.85546875" style="24" customWidth="1"/>
    <col min="1282" max="1282" width="12.140625" style="24" customWidth="1"/>
    <col min="1283" max="1283" width="27" style="24" customWidth="1"/>
    <col min="1284" max="1284" width="26.5703125" style="24" customWidth="1"/>
    <col min="1285" max="1285" width="6.5703125" style="24" customWidth="1"/>
    <col min="1286" max="1286" width="13.42578125" style="24" customWidth="1"/>
    <col min="1287" max="1287" width="35" style="24" customWidth="1"/>
    <col min="1288" max="1534" width="14.5703125" style="24"/>
    <col min="1535" max="1535" width="7.85546875" style="24" customWidth="1"/>
    <col min="1536" max="1536" width="12.42578125" style="24" customWidth="1"/>
    <col min="1537" max="1537" width="12.85546875" style="24" customWidth="1"/>
    <col min="1538" max="1538" width="12.140625" style="24" customWidth="1"/>
    <col min="1539" max="1539" width="27" style="24" customWidth="1"/>
    <col min="1540" max="1540" width="26.5703125" style="24" customWidth="1"/>
    <col min="1541" max="1541" width="6.5703125" style="24" customWidth="1"/>
    <col min="1542" max="1542" width="13.42578125" style="24" customWidth="1"/>
    <col min="1543" max="1543" width="35" style="24" customWidth="1"/>
    <col min="1544" max="1790" width="14.5703125" style="24"/>
    <col min="1791" max="1791" width="7.85546875" style="24" customWidth="1"/>
    <col min="1792" max="1792" width="12.42578125" style="24" customWidth="1"/>
    <col min="1793" max="1793" width="12.85546875" style="24" customWidth="1"/>
    <col min="1794" max="1794" width="12.140625" style="24" customWidth="1"/>
    <col min="1795" max="1795" width="27" style="24" customWidth="1"/>
    <col min="1796" max="1796" width="26.5703125" style="24" customWidth="1"/>
    <col min="1797" max="1797" width="6.5703125" style="24" customWidth="1"/>
    <col min="1798" max="1798" width="13.42578125" style="24" customWidth="1"/>
    <col min="1799" max="1799" width="35" style="24" customWidth="1"/>
    <col min="1800" max="2046" width="14.5703125" style="24"/>
    <col min="2047" max="2047" width="7.85546875" style="24" customWidth="1"/>
    <col min="2048" max="2048" width="12.42578125" style="24" customWidth="1"/>
    <col min="2049" max="2049" width="12.85546875" style="24" customWidth="1"/>
    <col min="2050" max="2050" width="12.140625" style="24" customWidth="1"/>
    <col min="2051" max="2051" width="27" style="24" customWidth="1"/>
    <col min="2052" max="2052" width="26.5703125" style="24" customWidth="1"/>
    <col min="2053" max="2053" width="6.5703125" style="24" customWidth="1"/>
    <col min="2054" max="2054" width="13.42578125" style="24" customWidth="1"/>
    <col min="2055" max="2055" width="35" style="24" customWidth="1"/>
    <col min="2056" max="2302" width="14.5703125" style="24"/>
    <col min="2303" max="2303" width="7.85546875" style="24" customWidth="1"/>
    <col min="2304" max="2304" width="12.42578125" style="24" customWidth="1"/>
    <col min="2305" max="2305" width="12.85546875" style="24" customWidth="1"/>
    <col min="2306" max="2306" width="12.140625" style="24" customWidth="1"/>
    <col min="2307" max="2307" width="27" style="24" customWidth="1"/>
    <col min="2308" max="2308" width="26.5703125" style="24" customWidth="1"/>
    <col min="2309" max="2309" width="6.5703125" style="24" customWidth="1"/>
    <col min="2310" max="2310" width="13.42578125" style="24" customWidth="1"/>
    <col min="2311" max="2311" width="35" style="24" customWidth="1"/>
    <col min="2312" max="2558" width="14.5703125" style="24"/>
    <col min="2559" max="2559" width="7.85546875" style="24" customWidth="1"/>
    <col min="2560" max="2560" width="12.42578125" style="24" customWidth="1"/>
    <col min="2561" max="2561" width="12.85546875" style="24" customWidth="1"/>
    <col min="2562" max="2562" width="12.140625" style="24" customWidth="1"/>
    <col min="2563" max="2563" width="27" style="24" customWidth="1"/>
    <col min="2564" max="2564" width="26.5703125" style="24" customWidth="1"/>
    <col min="2565" max="2565" width="6.5703125" style="24" customWidth="1"/>
    <col min="2566" max="2566" width="13.42578125" style="24" customWidth="1"/>
    <col min="2567" max="2567" width="35" style="24" customWidth="1"/>
    <col min="2568" max="2814" width="14.5703125" style="24"/>
    <col min="2815" max="2815" width="7.85546875" style="24" customWidth="1"/>
    <col min="2816" max="2816" width="12.42578125" style="24" customWidth="1"/>
    <col min="2817" max="2817" width="12.85546875" style="24" customWidth="1"/>
    <col min="2818" max="2818" width="12.140625" style="24" customWidth="1"/>
    <col min="2819" max="2819" width="27" style="24" customWidth="1"/>
    <col min="2820" max="2820" width="26.5703125" style="24" customWidth="1"/>
    <col min="2821" max="2821" width="6.5703125" style="24" customWidth="1"/>
    <col min="2822" max="2822" width="13.42578125" style="24" customWidth="1"/>
    <col min="2823" max="2823" width="35" style="24" customWidth="1"/>
    <col min="2824" max="3070" width="14.5703125" style="24"/>
    <col min="3071" max="3071" width="7.85546875" style="24" customWidth="1"/>
    <col min="3072" max="3072" width="12.42578125" style="24" customWidth="1"/>
    <col min="3073" max="3073" width="12.85546875" style="24" customWidth="1"/>
    <col min="3074" max="3074" width="12.140625" style="24" customWidth="1"/>
    <col min="3075" max="3075" width="27" style="24" customWidth="1"/>
    <col min="3076" max="3076" width="26.5703125" style="24" customWidth="1"/>
    <col min="3077" max="3077" width="6.5703125" style="24" customWidth="1"/>
    <col min="3078" max="3078" width="13.42578125" style="24" customWidth="1"/>
    <col min="3079" max="3079" width="35" style="24" customWidth="1"/>
    <col min="3080" max="3326" width="14.5703125" style="24"/>
    <col min="3327" max="3327" width="7.85546875" style="24" customWidth="1"/>
    <col min="3328" max="3328" width="12.42578125" style="24" customWidth="1"/>
    <col min="3329" max="3329" width="12.85546875" style="24" customWidth="1"/>
    <col min="3330" max="3330" width="12.140625" style="24" customWidth="1"/>
    <col min="3331" max="3331" width="27" style="24" customWidth="1"/>
    <col min="3332" max="3332" width="26.5703125" style="24" customWidth="1"/>
    <col min="3333" max="3333" width="6.5703125" style="24" customWidth="1"/>
    <col min="3334" max="3334" width="13.42578125" style="24" customWidth="1"/>
    <col min="3335" max="3335" width="35" style="24" customWidth="1"/>
    <col min="3336" max="3582" width="14.5703125" style="24"/>
    <col min="3583" max="3583" width="7.85546875" style="24" customWidth="1"/>
    <col min="3584" max="3584" width="12.42578125" style="24" customWidth="1"/>
    <col min="3585" max="3585" width="12.85546875" style="24" customWidth="1"/>
    <col min="3586" max="3586" width="12.140625" style="24" customWidth="1"/>
    <col min="3587" max="3587" width="27" style="24" customWidth="1"/>
    <col min="3588" max="3588" width="26.5703125" style="24" customWidth="1"/>
    <col min="3589" max="3589" width="6.5703125" style="24" customWidth="1"/>
    <col min="3590" max="3590" width="13.42578125" style="24" customWidth="1"/>
    <col min="3591" max="3591" width="35" style="24" customWidth="1"/>
    <col min="3592" max="3838" width="14.5703125" style="24"/>
    <col min="3839" max="3839" width="7.85546875" style="24" customWidth="1"/>
    <col min="3840" max="3840" width="12.42578125" style="24" customWidth="1"/>
    <col min="3841" max="3841" width="12.85546875" style="24" customWidth="1"/>
    <col min="3842" max="3842" width="12.140625" style="24" customWidth="1"/>
    <col min="3843" max="3843" width="27" style="24" customWidth="1"/>
    <col min="3844" max="3844" width="26.5703125" style="24" customWidth="1"/>
    <col min="3845" max="3845" width="6.5703125" style="24" customWidth="1"/>
    <col min="3846" max="3846" width="13.42578125" style="24" customWidth="1"/>
    <col min="3847" max="3847" width="35" style="24" customWidth="1"/>
    <col min="3848" max="4094" width="14.5703125" style="24"/>
    <col min="4095" max="4095" width="7.85546875" style="24" customWidth="1"/>
    <col min="4096" max="4096" width="12.42578125" style="24" customWidth="1"/>
    <col min="4097" max="4097" width="12.85546875" style="24" customWidth="1"/>
    <col min="4098" max="4098" width="12.140625" style="24" customWidth="1"/>
    <col min="4099" max="4099" width="27" style="24" customWidth="1"/>
    <col min="4100" max="4100" width="26.5703125" style="24" customWidth="1"/>
    <col min="4101" max="4101" width="6.5703125" style="24" customWidth="1"/>
    <col min="4102" max="4102" width="13.42578125" style="24" customWidth="1"/>
    <col min="4103" max="4103" width="35" style="24" customWidth="1"/>
    <col min="4104" max="4350" width="14.5703125" style="24"/>
    <col min="4351" max="4351" width="7.85546875" style="24" customWidth="1"/>
    <col min="4352" max="4352" width="12.42578125" style="24" customWidth="1"/>
    <col min="4353" max="4353" width="12.85546875" style="24" customWidth="1"/>
    <col min="4354" max="4354" width="12.140625" style="24" customWidth="1"/>
    <col min="4355" max="4355" width="27" style="24" customWidth="1"/>
    <col min="4356" max="4356" width="26.5703125" style="24" customWidth="1"/>
    <col min="4357" max="4357" width="6.5703125" style="24" customWidth="1"/>
    <col min="4358" max="4358" width="13.42578125" style="24" customWidth="1"/>
    <col min="4359" max="4359" width="35" style="24" customWidth="1"/>
    <col min="4360" max="4606" width="14.5703125" style="24"/>
    <col min="4607" max="4607" width="7.85546875" style="24" customWidth="1"/>
    <col min="4608" max="4608" width="12.42578125" style="24" customWidth="1"/>
    <col min="4609" max="4609" width="12.85546875" style="24" customWidth="1"/>
    <col min="4610" max="4610" width="12.140625" style="24" customWidth="1"/>
    <col min="4611" max="4611" width="27" style="24" customWidth="1"/>
    <col min="4612" max="4612" width="26.5703125" style="24" customWidth="1"/>
    <col min="4613" max="4613" width="6.5703125" style="24" customWidth="1"/>
    <col min="4614" max="4614" width="13.42578125" style="24" customWidth="1"/>
    <col min="4615" max="4615" width="35" style="24" customWidth="1"/>
    <col min="4616" max="4862" width="14.5703125" style="24"/>
    <col min="4863" max="4863" width="7.85546875" style="24" customWidth="1"/>
    <col min="4864" max="4864" width="12.42578125" style="24" customWidth="1"/>
    <col min="4865" max="4865" width="12.85546875" style="24" customWidth="1"/>
    <col min="4866" max="4866" width="12.140625" style="24" customWidth="1"/>
    <col min="4867" max="4867" width="27" style="24" customWidth="1"/>
    <col min="4868" max="4868" width="26.5703125" style="24" customWidth="1"/>
    <col min="4869" max="4869" width="6.5703125" style="24" customWidth="1"/>
    <col min="4870" max="4870" width="13.42578125" style="24" customWidth="1"/>
    <col min="4871" max="4871" width="35" style="24" customWidth="1"/>
    <col min="4872" max="5118" width="14.5703125" style="24"/>
    <col min="5119" max="5119" width="7.85546875" style="24" customWidth="1"/>
    <col min="5120" max="5120" width="12.42578125" style="24" customWidth="1"/>
    <col min="5121" max="5121" width="12.85546875" style="24" customWidth="1"/>
    <col min="5122" max="5122" width="12.140625" style="24" customWidth="1"/>
    <col min="5123" max="5123" width="27" style="24" customWidth="1"/>
    <col min="5124" max="5124" width="26.5703125" style="24" customWidth="1"/>
    <col min="5125" max="5125" width="6.5703125" style="24" customWidth="1"/>
    <col min="5126" max="5126" width="13.42578125" style="24" customWidth="1"/>
    <col min="5127" max="5127" width="35" style="24" customWidth="1"/>
    <col min="5128" max="5374" width="14.5703125" style="24"/>
    <col min="5375" max="5375" width="7.85546875" style="24" customWidth="1"/>
    <col min="5376" max="5376" width="12.42578125" style="24" customWidth="1"/>
    <col min="5377" max="5377" width="12.85546875" style="24" customWidth="1"/>
    <col min="5378" max="5378" width="12.140625" style="24" customWidth="1"/>
    <col min="5379" max="5379" width="27" style="24" customWidth="1"/>
    <col min="5380" max="5380" width="26.5703125" style="24" customWidth="1"/>
    <col min="5381" max="5381" width="6.5703125" style="24" customWidth="1"/>
    <col min="5382" max="5382" width="13.42578125" style="24" customWidth="1"/>
    <col min="5383" max="5383" width="35" style="24" customWidth="1"/>
    <col min="5384" max="5630" width="14.5703125" style="24"/>
    <col min="5631" max="5631" width="7.85546875" style="24" customWidth="1"/>
    <col min="5632" max="5632" width="12.42578125" style="24" customWidth="1"/>
    <col min="5633" max="5633" width="12.85546875" style="24" customWidth="1"/>
    <col min="5634" max="5634" width="12.140625" style="24" customWidth="1"/>
    <col min="5635" max="5635" width="27" style="24" customWidth="1"/>
    <col min="5636" max="5636" width="26.5703125" style="24" customWidth="1"/>
    <col min="5637" max="5637" width="6.5703125" style="24" customWidth="1"/>
    <col min="5638" max="5638" width="13.42578125" style="24" customWidth="1"/>
    <col min="5639" max="5639" width="35" style="24" customWidth="1"/>
    <col min="5640" max="5886" width="14.5703125" style="24"/>
    <col min="5887" max="5887" width="7.85546875" style="24" customWidth="1"/>
    <col min="5888" max="5888" width="12.42578125" style="24" customWidth="1"/>
    <col min="5889" max="5889" width="12.85546875" style="24" customWidth="1"/>
    <col min="5890" max="5890" width="12.140625" style="24" customWidth="1"/>
    <col min="5891" max="5891" width="27" style="24" customWidth="1"/>
    <col min="5892" max="5892" width="26.5703125" style="24" customWidth="1"/>
    <col min="5893" max="5893" width="6.5703125" style="24" customWidth="1"/>
    <col min="5894" max="5894" width="13.42578125" style="24" customWidth="1"/>
    <col min="5895" max="5895" width="35" style="24" customWidth="1"/>
    <col min="5896" max="6142" width="14.5703125" style="24"/>
    <col min="6143" max="6143" width="7.85546875" style="24" customWidth="1"/>
    <col min="6144" max="6144" width="12.42578125" style="24" customWidth="1"/>
    <col min="6145" max="6145" width="12.85546875" style="24" customWidth="1"/>
    <col min="6146" max="6146" width="12.140625" style="24" customWidth="1"/>
    <col min="6147" max="6147" width="27" style="24" customWidth="1"/>
    <col min="6148" max="6148" width="26.5703125" style="24" customWidth="1"/>
    <col min="6149" max="6149" width="6.5703125" style="24" customWidth="1"/>
    <col min="6150" max="6150" width="13.42578125" style="24" customWidth="1"/>
    <col min="6151" max="6151" width="35" style="24" customWidth="1"/>
    <col min="6152" max="6398" width="14.5703125" style="24"/>
    <col min="6399" max="6399" width="7.85546875" style="24" customWidth="1"/>
    <col min="6400" max="6400" width="12.42578125" style="24" customWidth="1"/>
    <col min="6401" max="6401" width="12.85546875" style="24" customWidth="1"/>
    <col min="6402" max="6402" width="12.140625" style="24" customWidth="1"/>
    <col min="6403" max="6403" width="27" style="24" customWidth="1"/>
    <col min="6404" max="6404" width="26.5703125" style="24" customWidth="1"/>
    <col min="6405" max="6405" width="6.5703125" style="24" customWidth="1"/>
    <col min="6406" max="6406" width="13.42578125" style="24" customWidth="1"/>
    <col min="6407" max="6407" width="35" style="24" customWidth="1"/>
    <col min="6408" max="6654" width="14.5703125" style="24"/>
    <col min="6655" max="6655" width="7.85546875" style="24" customWidth="1"/>
    <col min="6656" max="6656" width="12.42578125" style="24" customWidth="1"/>
    <col min="6657" max="6657" width="12.85546875" style="24" customWidth="1"/>
    <col min="6658" max="6658" width="12.140625" style="24" customWidth="1"/>
    <col min="6659" max="6659" width="27" style="24" customWidth="1"/>
    <col min="6660" max="6660" width="26.5703125" style="24" customWidth="1"/>
    <col min="6661" max="6661" width="6.5703125" style="24" customWidth="1"/>
    <col min="6662" max="6662" width="13.42578125" style="24" customWidth="1"/>
    <col min="6663" max="6663" width="35" style="24" customWidth="1"/>
    <col min="6664" max="6910" width="14.5703125" style="24"/>
    <col min="6911" max="6911" width="7.85546875" style="24" customWidth="1"/>
    <col min="6912" max="6912" width="12.42578125" style="24" customWidth="1"/>
    <col min="6913" max="6913" width="12.85546875" style="24" customWidth="1"/>
    <col min="6914" max="6914" width="12.140625" style="24" customWidth="1"/>
    <col min="6915" max="6915" width="27" style="24" customWidth="1"/>
    <col min="6916" max="6916" width="26.5703125" style="24" customWidth="1"/>
    <col min="6917" max="6917" width="6.5703125" style="24" customWidth="1"/>
    <col min="6918" max="6918" width="13.42578125" style="24" customWidth="1"/>
    <col min="6919" max="6919" width="35" style="24" customWidth="1"/>
    <col min="6920" max="7166" width="14.5703125" style="24"/>
    <col min="7167" max="7167" width="7.85546875" style="24" customWidth="1"/>
    <col min="7168" max="7168" width="12.42578125" style="24" customWidth="1"/>
    <col min="7169" max="7169" width="12.85546875" style="24" customWidth="1"/>
    <col min="7170" max="7170" width="12.140625" style="24" customWidth="1"/>
    <col min="7171" max="7171" width="27" style="24" customWidth="1"/>
    <col min="7172" max="7172" width="26.5703125" style="24" customWidth="1"/>
    <col min="7173" max="7173" width="6.5703125" style="24" customWidth="1"/>
    <col min="7174" max="7174" width="13.42578125" style="24" customWidth="1"/>
    <col min="7175" max="7175" width="35" style="24" customWidth="1"/>
    <col min="7176" max="7422" width="14.5703125" style="24"/>
    <col min="7423" max="7423" width="7.85546875" style="24" customWidth="1"/>
    <col min="7424" max="7424" width="12.42578125" style="24" customWidth="1"/>
    <col min="7425" max="7425" width="12.85546875" style="24" customWidth="1"/>
    <col min="7426" max="7426" width="12.140625" style="24" customWidth="1"/>
    <col min="7427" max="7427" width="27" style="24" customWidth="1"/>
    <col min="7428" max="7428" width="26.5703125" style="24" customWidth="1"/>
    <col min="7429" max="7429" width="6.5703125" style="24" customWidth="1"/>
    <col min="7430" max="7430" width="13.42578125" style="24" customWidth="1"/>
    <col min="7431" max="7431" width="35" style="24" customWidth="1"/>
    <col min="7432" max="7678" width="14.5703125" style="24"/>
    <col min="7679" max="7679" width="7.85546875" style="24" customWidth="1"/>
    <col min="7680" max="7680" width="12.42578125" style="24" customWidth="1"/>
    <col min="7681" max="7681" width="12.85546875" style="24" customWidth="1"/>
    <col min="7682" max="7682" width="12.140625" style="24" customWidth="1"/>
    <col min="7683" max="7683" width="27" style="24" customWidth="1"/>
    <col min="7684" max="7684" width="26.5703125" style="24" customWidth="1"/>
    <col min="7685" max="7685" width="6.5703125" style="24" customWidth="1"/>
    <col min="7686" max="7686" width="13.42578125" style="24" customWidth="1"/>
    <col min="7687" max="7687" width="35" style="24" customWidth="1"/>
    <col min="7688" max="7934" width="14.5703125" style="24"/>
    <col min="7935" max="7935" width="7.85546875" style="24" customWidth="1"/>
    <col min="7936" max="7936" width="12.42578125" style="24" customWidth="1"/>
    <col min="7937" max="7937" width="12.85546875" style="24" customWidth="1"/>
    <col min="7938" max="7938" width="12.140625" style="24" customWidth="1"/>
    <col min="7939" max="7939" width="27" style="24" customWidth="1"/>
    <col min="7940" max="7940" width="26.5703125" style="24" customWidth="1"/>
    <col min="7941" max="7941" width="6.5703125" style="24" customWidth="1"/>
    <col min="7942" max="7942" width="13.42578125" style="24" customWidth="1"/>
    <col min="7943" max="7943" width="35" style="24" customWidth="1"/>
    <col min="7944" max="8190" width="14.5703125" style="24"/>
    <col min="8191" max="8191" width="7.85546875" style="24" customWidth="1"/>
    <col min="8192" max="8192" width="12.42578125" style="24" customWidth="1"/>
    <col min="8193" max="8193" width="12.85546875" style="24" customWidth="1"/>
    <col min="8194" max="8194" width="12.140625" style="24" customWidth="1"/>
    <col min="8195" max="8195" width="27" style="24" customWidth="1"/>
    <col min="8196" max="8196" width="26.5703125" style="24" customWidth="1"/>
    <col min="8197" max="8197" width="6.5703125" style="24" customWidth="1"/>
    <col min="8198" max="8198" width="13.42578125" style="24" customWidth="1"/>
    <col min="8199" max="8199" width="35" style="24" customWidth="1"/>
    <col min="8200" max="8446" width="14.5703125" style="24"/>
    <col min="8447" max="8447" width="7.85546875" style="24" customWidth="1"/>
    <col min="8448" max="8448" width="12.42578125" style="24" customWidth="1"/>
    <col min="8449" max="8449" width="12.85546875" style="24" customWidth="1"/>
    <col min="8450" max="8450" width="12.140625" style="24" customWidth="1"/>
    <col min="8451" max="8451" width="27" style="24" customWidth="1"/>
    <col min="8452" max="8452" width="26.5703125" style="24" customWidth="1"/>
    <col min="8453" max="8453" width="6.5703125" style="24" customWidth="1"/>
    <col min="8454" max="8454" width="13.42578125" style="24" customWidth="1"/>
    <col min="8455" max="8455" width="35" style="24" customWidth="1"/>
    <col min="8456" max="8702" width="14.5703125" style="24"/>
    <col min="8703" max="8703" width="7.85546875" style="24" customWidth="1"/>
    <col min="8704" max="8704" width="12.42578125" style="24" customWidth="1"/>
    <col min="8705" max="8705" width="12.85546875" style="24" customWidth="1"/>
    <col min="8706" max="8706" width="12.140625" style="24" customWidth="1"/>
    <col min="8707" max="8707" width="27" style="24" customWidth="1"/>
    <col min="8708" max="8708" width="26.5703125" style="24" customWidth="1"/>
    <col min="8709" max="8709" width="6.5703125" style="24" customWidth="1"/>
    <col min="8710" max="8710" width="13.42578125" style="24" customWidth="1"/>
    <col min="8711" max="8711" width="35" style="24" customWidth="1"/>
    <col min="8712" max="8958" width="14.5703125" style="24"/>
    <col min="8959" max="8959" width="7.85546875" style="24" customWidth="1"/>
    <col min="8960" max="8960" width="12.42578125" style="24" customWidth="1"/>
    <col min="8961" max="8961" width="12.85546875" style="24" customWidth="1"/>
    <col min="8962" max="8962" width="12.140625" style="24" customWidth="1"/>
    <col min="8963" max="8963" width="27" style="24" customWidth="1"/>
    <col min="8964" max="8964" width="26.5703125" style="24" customWidth="1"/>
    <col min="8965" max="8965" width="6.5703125" style="24" customWidth="1"/>
    <col min="8966" max="8966" width="13.42578125" style="24" customWidth="1"/>
    <col min="8967" max="8967" width="35" style="24" customWidth="1"/>
    <col min="8968" max="9214" width="14.5703125" style="24"/>
    <col min="9215" max="9215" width="7.85546875" style="24" customWidth="1"/>
    <col min="9216" max="9216" width="12.42578125" style="24" customWidth="1"/>
    <col min="9217" max="9217" width="12.85546875" style="24" customWidth="1"/>
    <col min="9218" max="9218" width="12.140625" style="24" customWidth="1"/>
    <col min="9219" max="9219" width="27" style="24" customWidth="1"/>
    <col min="9220" max="9220" width="26.5703125" style="24" customWidth="1"/>
    <col min="9221" max="9221" width="6.5703125" style="24" customWidth="1"/>
    <col min="9222" max="9222" width="13.42578125" style="24" customWidth="1"/>
    <col min="9223" max="9223" width="35" style="24" customWidth="1"/>
    <col min="9224" max="9470" width="14.5703125" style="24"/>
    <col min="9471" max="9471" width="7.85546875" style="24" customWidth="1"/>
    <col min="9472" max="9472" width="12.42578125" style="24" customWidth="1"/>
    <col min="9473" max="9473" width="12.85546875" style="24" customWidth="1"/>
    <col min="9474" max="9474" width="12.140625" style="24" customWidth="1"/>
    <col min="9475" max="9475" width="27" style="24" customWidth="1"/>
    <col min="9476" max="9476" width="26.5703125" style="24" customWidth="1"/>
    <col min="9477" max="9477" width="6.5703125" style="24" customWidth="1"/>
    <col min="9478" max="9478" width="13.42578125" style="24" customWidth="1"/>
    <col min="9479" max="9479" width="35" style="24" customWidth="1"/>
    <col min="9480" max="9726" width="14.5703125" style="24"/>
    <col min="9727" max="9727" width="7.85546875" style="24" customWidth="1"/>
    <col min="9728" max="9728" width="12.42578125" style="24" customWidth="1"/>
    <col min="9729" max="9729" width="12.85546875" style="24" customWidth="1"/>
    <col min="9730" max="9730" width="12.140625" style="24" customWidth="1"/>
    <col min="9731" max="9731" width="27" style="24" customWidth="1"/>
    <col min="9732" max="9732" width="26.5703125" style="24" customWidth="1"/>
    <col min="9733" max="9733" width="6.5703125" style="24" customWidth="1"/>
    <col min="9734" max="9734" width="13.42578125" style="24" customWidth="1"/>
    <col min="9735" max="9735" width="35" style="24" customWidth="1"/>
    <col min="9736" max="9982" width="14.5703125" style="24"/>
    <col min="9983" max="9983" width="7.85546875" style="24" customWidth="1"/>
    <col min="9984" max="9984" width="12.42578125" style="24" customWidth="1"/>
    <col min="9985" max="9985" width="12.85546875" style="24" customWidth="1"/>
    <col min="9986" max="9986" width="12.140625" style="24" customWidth="1"/>
    <col min="9987" max="9987" width="27" style="24" customWidth="1"/>
    <col min="9988" max="9988" width="26.5703125" style="24" customWidth="1"/>
    <col min="9989" max="9989" width="6.5703125" style="24" customWidth="1"/>
    <col min="9990" max="9990" width="13.42578125" style="24" customWidth="1"/>
    <col min="9991" max="9991" width="35" style="24" customWidth="1"/>
    <col min="9992" max="10238" width="14.5703125" style="24"/>
    <col min="10239" max="10239" width="7.85546875" style="24" customWidth="1"/>
    <col min="10240" max="10240" width="12.42578125" style="24" customWidth="1"/>
    <col min="10241" max="10241" width="12.85546875" style="24" customWidth="1"/>
    <col min="10242" max="10242" width="12.140625" style="24" customWidth="1"/>
    <col min="10243" max="10243" width="27" style="24" customWidth="1"/>
    <col min="10244" max="10244" width="26.5703125" style="24" customWidth="1"/>
    <col min="10245" max="10245" width="6.5703125" style="24" customWidth="1"/>
    <col min="10246" max="10246" width="13.42578125" style="24" customWidth="1"/>
    <col min="10247" max="10247" width="35" style="24" customWidth="1"/>
    <col min="10248" max="10494" width="14.5703125" style="24"/>
    <col min="10495" max="10495" width="7.85546875" style="24" customWidth="1"/>
    <col min="10496" max="10496" width="12.42578125" style="24" customWidth="1"/>
    <col min="10497" max="10497" width="12.85546875" style="24" customWidth="1"/>
    <col min="10498" max="10498" width="12.140625" style="24" customWidth="1"/>
    <col min="10499" max="10499" width="27" style="24" customWidth="1"/>
    <col min="10500" max="10500" width="26.5703125" style="24" customWidth="1"/>
    <col min="10501" max="10501" width="6.5703125" style="24" customWidth="1"/>
    <col min="10502" max="10502" width="13.42578125" style="24" customWidth="1"/>
    <col min="10503" max="10503" width="35" style="24" customWidth="1"/>
    <col min="10504" max="10750" width="14.5703125" style="24"/>
    <col min="10751" max="10751" width="7.85546875" style="24" customWidth="1"/>
    <col min="10752" max="10752" width="12.42578125" style="24" customWidth="1"/>
    <col min="10753" max="10753" width="12.85546875" style="24" customWidth="1"/>
    <col min="10754" max="10754" width="12.140625" style="24" customWidth="1"/>
    <col min="10755" max="10755" width="27" style="24" customWidth="1"/>
    <col min="10756" max="10756" width="26.5703125" style="24" customWidth="1"/>
    <col min="10757" max="10757" width="6.5703125" style="24" customWidth="1"/>
    <col min="10758" max="10758" width="13.42578125" style="24" customWidth="1"/>
    <col min="10759" max="10759" width="35" style="24" customWidth="1"/>
    <col min="10760" max="11006" width="14.5703125" style="24"/>
    <col min="11007" max="11007" width="7.85546875" style="24" customWidth="1"/>
    <col min="11008" max="11008" width="12.42578125" style="24" customWidth="1"/>
    <col min="11009" max="11009" width="12.85546875" style="24" customWidth="1"/>
    <col min="11010" max="11010" width="12.140625" style="24" customWidth="1"/>
    <col min="11011" max="11011" width="27" style="24" customWidth="1"/>
    <col min="11012" max="11012" width="26.5703125" style="24" customWidth="1"/>
    <col min="11013" max="11013" width="6.5703125" style="24" customWidth="1"/>
    <col min="11014" max="11014" width="13.42578125" style="24" customWidth="1"/>
    <col min="11015" max="11015" width="35" style="24" customWidth="1"/>
    <col min="11016" max="11262" width="14.5703125" style="24"/>
    <col min="11263" max="11263" width="7.85546875" style="24" customWidth="1"/>
    <col min="11264" max="11264" width="12.42578125" style="24" customWidth="1"/>
    <col min="11265" max="11265" width="12.85546875" style="24" customWidth="1"/>
    <col min="11266" max="11266" width="12.140625" style="24" customWidth="1"/>
    <col min="11267" max="11267" width="27" style="24" customWidth="1"/>
    <col min="11268" max="11268" width="26.5703125" style="24" customWidth="1"/>
    <col min="11269" max="11269" width="6.5703125" style="24" customWidth="1"/>
    <col min="11270" max="11270" width="13.42578125" style="24" customWidth="1"/>
    <col min="11271" max="11271" width="35" style="24" customWidth="1"/>
    <col min="11272" max="11518" width="14.5703125" style="24"/>
    <col min="11519" max="11519" width="7.85546875" style="24" customWidth="1"/>
    <col min="11520" max="11520" width="12.42578125" style="24" customWidth="1"/>
    <col min="11521" max="11521" width="12.85546875" style="24" customWidth="1"/>
    <col min="11522" max="11522" width="12.140625" style="24" customWidth="1"/>
    <col min="11523" max="11523" width="27" style="24" customWidth="1"/>
    <col min="11524" max="11524" width="26.5703125" style="24" customWidth="1"/>
    <col min="11525" max="11525" width="6.5703125" style="24" customWidth="1"/>
    <col min="11526" max="11526" width="13.42578125" style="24" customWidth="1"/>
    <col min="11527" max="11527" width="35" style="24" customWidth="1"/>
    <col min="11528" max="11774" width="14.5703125" style="24"/>
    <col min="11775" max="11775" width="7.85546875" style="24" customWidth="1"/>
    <col min="11776" max="11776" width="12.42578125" style="24" customWidth="1"/>
    <col min="11777" max="11777" width="12.85546875" style="24" customWidth="1"/>
    <col min="11778" max="11778" width="12.140625" style="24" customWidth="1"/>
    <col min="11779" max="11779" width="27" style="24" customWidth="1"/>
    <col min="11780" max="11780" width="26.5703125" style="24" customWidth="1"/>
    <col min="11781" max="11781" width="6.5703125" style="24" customWidth="1"/>
    <col min="11782" max="11782" width="13.42578125" style="24" customWidth="1"/>
    <col min="11783" max="11783" width="35" style="24" customWidth="1"/>
    <col min="11784" max="12030" width="14.5703125" style="24"/>
    <col min="12031" max="12031" width="7.85546875" style="24" customWidth="1"/>
    <col min="12032" max="12032" width="12.42578125" style="24" customWidth="1"/>
    <col min="12033" max="12033" width="12.85546875" style="24" customWidth="1"/>
    <col min="12034" max="12034" width="12.140625" style="24" customWidth="1"/>
    <col min="12035" max="12035" width="27" style="24" customWidth="1"/>
    <col min="12036" max="12036" width="26.5703125" style="24" customWidth="1"/>
    <col min="12037" max="12037" width="6.5703125" style="24" customWidth="1"/>
    <col min="12038" max="12038" width="13.42578125" style="24" customWidth="1"/>
    <col min="12039" max="12039" width="35" style="24" customWidth="1"/>
    <col min="12040" max="12286" width="14.5703125" style="24"/>
    <col min="12287" max="12287" width="7.85546875" style="24" customWidth="1"/>
    <col min="12288" max="12288" width="12.42578125" style="24" customWidth="1"/>
    <col min="12289" max="12289" width="12.85546875" style="24" customWidth="1"/>
    <col min="12290" max="12290" width="12.140625" style="24" customWidth="1"/>
    <col min="12291" max="12291" width="27" style="24" customWidth="1"/>
    <col min="12292" max="12292" width="26.5703125" style="24" customWidth="1"/>
    <col min="12293" max="12293" width="6.5703125" style="24" customWidth="1"/>
    <col min="12294" max="12294" width="13.42578125" style="24" customWidth="1"/>
    <col min="12295" max="12295" width="35" style="24" customWidth="1"/>
    <col min="12296" max="12542" width="14.5703125" style="24"/>
    <col min="12543" max="12543" width="7.85546875" style="24" customWidth="1"/>
    <col min="12544" max="12544" width="12.42578125" style="24" customWidth="1"/>
    <col min="12545" max="12545" width="12.85546875" style="24" customWidth="1"/>
    <col min="12546" max="12546" width="12.140625" style="24" customWidth="1"/>
    <col min="12547" max="12547" width="27" style="24" customWidth="1"/>
    <col min="12548" max="12548" width="26.5703125" style="24" customWidth="1"/>
    <col min="12549" max="12549" width="6.5703125" style="24" customWidth="1"/>
    <col min="12550" max="12550" width="13.42578125" style="24" customWidth="1"/>
    <col min="12551" max="12551" width="35" style="24" customWidth="1"/>
    <col min="12552" max="12798" width="14.5703125" style="24"/>
    <col min="12799" max="12799" width="7.85546875" style="24" customWidth="1"/>
    <col min="12800" max="12800" width="12.42578125" style="24" customWidth="1"/>
    <col min="12801" max="12801" width="12.85546875" style="24" customWidth="1"/>
    <col min="12802" max="12802" width="12.140625" style="24" customWidth="1"/>
    <col min="12803" max="12803" width="27" style="24" customWidth="1"/>
    <col min="12804" max="12804" width="26.5703125" style="24" customWidth="1"/>
    <col min="12805" max="12805" width="6.5703125" style="24" customWidth="1"/>
    <col min="12806" max="12806" width="13.42578125" style="24" customWidth="1"/>
    <col min="12807" max="12807" width="35" style="24" customWidth="1"/>
    <col min="12808" max="13054" width="14.5703125" style="24"/>
    <col min="13055" max="13055" width="7.85546875" style="24" customWidth="1"/>
    <col min="13056" max="13056" width="12.42578125" style="24" customWidth="1"/>
    <col min="13057" max="13057" width="12.85546875" style="24" customWidth="1"/>
    <col min="13058" max="13058" width="12.140625" style="24" customWidth="1"/>
    <col min="13059" max="13059" width="27" style="24" customWidth="1"/>
    <col min="13060" max="13060" width="26.5703125" style="24" customWidth="1"/>
    <col min="13061" max="13061" width="6.5703125" style="24" customWidth="1"/>
    <col min="13062" max="13062" width="13.42578125" style="24" customWidth="1"/>
    <col min="13063" max="13063" width="35" style="24" customWidth="1"/>
    <col min="13064" max="13310" width="14.5703125" style="24"/>
    <col min="13311" max="13311" width="7.85546875" style="24" customWidth="1"/>
    <col min="13312" max="13312" width="12.42578125" style="24" customWidth="1"/>
    <col min="13313" max="13313" width="12.85546875" style="24" customWidth="1"/>
    <col min="13314" max="13314" width="12.140625" style="24" customWidth="1"/>
    <col min="13315" max="13315" width="27" style="24" customWidth="1"/>
    <col min="13316" max="13316" width="26.5703125" style="24" customWidth="1"/>
    <col min="13317" max="13317" width="6.5703125" style="24" customWidth="1"/>
    <col min="13318" max="13318" width="13.42578125" style="24" customWidth="1"/>
    <col min="13319" max="13319" width="35" style="24" customWidth="1"/>
    <col min="13320" max="13566" width="14.5703125" style="24"/>
    <col min="13567" max="13567" width="7.85546875" style="24" customWidth="1"/>
    <col min="13568" max="13568" width="12.42578125" style="24" customWidth="1"/>
    <col min="13569" max="13569" width="12.85546875" style="24" customWidth="1"/>
    <col min="13570" max="13570" width="12.140625" style="24" customWidth="1"/>
    <col min="13571" max="13571" width="27" style="24" customWidth="1"/>
    <col min="13572" max="13572" width="26.5703125" style="24" customWidth="1"/>
    <col min="13573" max="13573" width="6.5703125" style="24" customWidth="1"/>
    <col min="13574" max="13574" width="13.42578125" style="24" customWidth="1"/>
    <col min="13575" max="13575" width="35" style="24" customWidth="1"/>
    <col min="13576" max="13822" width="14.5703125" style="24"/>
    <col min="13823" max="13823" width="7.85546875" style="24" customWidth="1"/>
    <col min="13824" max="13824" width="12.42578125" style="24" customWidth="1"/>
    <col min="13825" max="13825" width="12.85546875" style="24" customWidth="1"/>
    <col min="13826" max="13826" width="12.140625" style="24" customWidth="1"/>
    <col min="13827" max="13827" width="27" style="24" customWidth="1"/>
    <col min="13828" max="13828" width="26.5703125" style="24" customWidth="1"/>
    <col min="13829" max="13829" width="6.5703125" style="24" customWidth="1"/>
    <col min="13830" max="13830" width="13.42578125" style="24" customWidth="1"/>
    <col min="13831" max="13831" width="35" style="24" customWidth="1"/>
    <col min="13832" max="14078" width="14.5703125" style="24"/>
    <col min="14079" max="14079" width="7.85546875" style="24" customWidth="1"/>
    <col min="14080" max="14080" width="12.42578125" style="24" customWidth="1"/>
    <col min="14081" max="14081" width="12.85546875" style="24" customWidth="1"/>
    <col min="14082" max="14082" width="12.140625" style="24" customWidth="1"/>
    <col min="14083" max="14083" width="27" style="24" customWidth="1"/>
    <col min="14084" max="14084" width="26.5703125" style="24" customWidth="1"/>
    <col min="14085" max="14085" width="6.5703125" style="24" customWidth="1"/>
    <col min="14086" max="14086" width="13.42578125" style="24" customWidth="1"/>
    <col min="14087" max="14087" width="35" style="24" customWidth="1"/>
    <col min="14088" max="14334" width="14.5703125" style="24"/>
    <col min="14335" max="14335" width="7.85546875" style="24" customWidth="1"/>
    <col min="14336" max="14336" width="12.42578125" style="24" customWidth="1"/>
    <col min="14337" max="14337" width="12.85546875" style="24" customWidth="1"/>
    <col min="14338" max="14338" width="12.140625" style="24" customWidth="1"/>
    <col min="14339" max="14339" width="27" style="24" customWidth="1"/>
    <col min="14340" max="14340" width="26.5703125" style="24" customWidth="1"/>
    <col min="14341" max="14341" width="6.5703125" style="24" customWidth="1"/>
    <col min="14342" max="14342" width="13.42578125" style="24" customWidth="1"/>
    <col min="14343" max="14343" width="35" style="24" customWidth="1"/>
    <col min="14344" max="14590" width="14.5703125" style="24"/>
    <col min="14591" max="14591" width="7.85546875" style="24" customWidth="1"/>
    <col min="14592" max="14592" width="12.42578125" style="24" customWidth="1"/>
    <col min="14593" max="14593" width="12.85546875" style="24" customWidth="1"/>
    <col min="14594" max="14594" width="12.140625" style="24" customWidth="1"/>
    <col min="14595" max="14595" width="27" style="24" customWidth="1"/>
    <col min="14596" max="14596" width="26.5703125" style="24" customWidth="1"/>
    <col min="14597" max="14597" width="6.5703125" style="24" customWidth="1"/>
    <col min="14598" max="14598" width="13.42578125" style="24" customWidth="1"/>
    <col min="14599" max="14599" width="35" style="24" customWidth="1"/>
    <col min="14600" max="14846" width="14.5703125" style="24"/>
    <col min="14847" max="14847" width="7.85546875" style="24" customWidth="1"/>
    <col min="14848" max="14848" width="12.42578125" style="24" customWidth="1"/>
    <col min="14849" max="14849" width="12.85546875" style="24" customWidth="1"/>
    <col min="14850" max="14850" width="12.140625" style="24" customWidth="1"/>
    <col min="14851" max="14851" width="27" style="24" customWidth="1"/>
    <col min="14852" max="14852" width="26.5703125" style="24" customWidth="1"/>
    <col min="14853" max="14853" width="6.5703125" style="24" customWidth="1"/>
    <col min="14854" max="14854" width="13.42578125" style="24" customWidth="1"/>
    <col min="14855" max="14855" width="35" style="24" customWidth="1"/>
    <col min="14856" max="15102" width="14.5703125" style="24"/>
    <col min="15103" max="15103" width="7.85546875" style="24" customWidth="1"/>
    <col min="15104" max="15104" width="12.42578125" style="24" customWidth="1"/>
    <col min="15105" max="15105" width="12.85546875" style="24" customWidth="1"/>
    <col min="15106" max="15106" width="12.140625" style="24" customWidth="1"/>
    <col min="15107" max="15107" width="27" style="24" customWidth="1"/>
    <col min="15108" max="15108" width="26.5703125" style="24" customWidth="1"/>
    <col min="15109" max="15109" width="6.5703125" style="24" customWidth="1"/>
    <col min="15110" max="15110" width="13.42578125" style="24" customWidth="1"/>
    <col min="15111" max="15111" width="35" style="24" customWidth="1"/>
    <col min="15112" max="15358" width="14.5703125" style="24"/>
    <col min="15359" max="15359" width="7.85546875" style="24" customWidth="1"/>
    <col min="15360" max="15360" width="12.42578125" style="24" customWidth="1"/>
    <col min="15361" max="15361" width="12.85546875" style="24" customWidth="1"/>
    <col min="15362" max="15362" width="12.140625" style="24" customWidth="1"/>
    <col min="15363" max="15363" width="27" style="24" customWidth="1"/>
    <col min="15364" max="15364" width="26.5703125" style="24" customWidth="1"/>
    <col min="15365" max="15365" width="6.5703125" style="24" customWidth="1"/>
    <col min="15366" max="15366" width="13.42578125" style="24" customWidth="1"/>
    <col min="15367" max="15367" width="35" style="24" customWidth="1"/>
    <col min="15368" max="15614" width="14.5703125" style="24"/>
    <col min="15615" max="15615" width="7.85546875" style="24" customWidth="1"/>
    <col min="15616" max="15616" width="12.42578125" style="24" customWidth="1"/>
    <col min="15617" max="15617" width="12.85546875" style="24" customWidth="1"/>
    <col min="15618" max="15618" width="12.140625" style="24" customWidth="1"/>
    <col min="15619" max="15619" width="27" style="24" customWidth="1"/>
    <col min="15620" max="15620" width="26.5703125" style="24" customWidth="1"/>
    <col min="15621" max="15621" width="6.5703125" style="24" customWidth="1"/>
    <col min="15622" max="15622" width="13.42578125" style="24" customWidth="1"/>
    <col min="15623" max="15623" width="35" style="24" customWidth="1"/>
    <col min="15624" max="15870" width="14.5703125" style="24"/>
    <col min="15871" max="15871" width="7.85546875" style="24" customWidth="1"/>
    <col min="15872" max="15872" width="12.42578125" style="24" customWidth="1"/>
    <col min="15873" max="15873" width="12.85546875" style="24" customWidth="1"/>
    <col min="15874" max="15874" width="12.140625" style="24" customWidth="1"/>
    <col min="15875" max="15875" width="27" style="24" customWidth="1"/>
    <col min="15876" max="15876" width="26.5703125" style="24" customWidth="1"/>
    <col min="15877" max="15877" width="6.5703125" style="24" customWidth="1"/>
    <col min="15878" max="15878" width="13.42578125" style="24" customWidth="1"/>
    <col min="15879" max="15879" width="35" style="24" customWidth="1"/>
    <col min="15880" max="16126" width="14.5703125" style="24"/>
    <col min="16127" max="16127" width="7.85546875" style="24" customWidth="1"/>
    <col min="16128" max="16128" width="12.42578125" style="24" customWidth="1"/>
    <col min="16129" max="16129" width="12.85546875" style="24" customWidth="1"/>
    <col min="16130" max="16130" width="12.140625" style="24" customWidth="1"/>
    <col min="16131" max="16131" width="27" style="24" customWidth="1"/>
    <col min="16132" max="16132" width="26.5703125" style="24" customWidth="1"/>
    <col min="16133" max="16133" width="6.5703125" style="24" customWidth="1"/>
    <col min="16134" max="16134" width="13.42578125" style="24" customWidth="1"/>
    <col min="16135" max="16135" width="35" style="24" customWidth="1"/>
    <col min="16136" max="16384" width="14.5703125" style="24"/>
  </cols>
  <sheetData>
    <row r="1" spans="1:14" ht="51.75" customHeight="1" thickBot="1" x14ac:dyDescent="0.3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2"/>
    </row>
    <row r="2" spans="1:14" ht="33.75" thickBot="1" x14ac:dyDescent="0.5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5"/>
    </row>
    <row r="3" spans="1:14" ht="26.25" thickBot="1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J3" s="7" t="s">
        <v>9</v>
      </c>
    </row>
    <row r="4" spans="1:14" ht="45" x14ac:dyDescent="0.2">
      <c r="A4" s="8" t="s">
        <v>10</v>
      </c>
      <c r="B4" s="9" t="s">
        <v>23</v>
      </c>
      <c r="C4" s="10" t="s">
        <v>24</v>
      </c>
      <c r="D4" s="10" t="s">
        <v>12</v>
      </c>
      <c r="E4" s="11" t="s">
        <v>25</v>
      </c>
      <c r="F4" s="11" t="s">
        <v>26</v>
      </c>
      <c r="G4" s="10">
        <v>1</v>
      </c>
      <c r="H4" s="12">
        <v>44022</v>
      </c>
      <c r="I4" s="10" t="s">
        <v>27</v>
      </c>
      <c r="J4" s="13" t="s">
        <v>28</v>
      </c>
      <c r="K4" s="24" t="s">
        <v>18</v>
      </c>
    </row>
    <row r="5" spans="1:14" ht="30" x14ac:dyDescent="0.2">
      <c r="A5" s="14" t="s">
        <v>10</v>
      </c>
      <c r="B5" s="15" t="s">
        <v>29</v>
      </c>
      <c r="C5" s="16" t="s">
        <v>24</v>
      </c>
      <c r="D5" s="16" t="s">
        <v>12</v>
      </c>
      <c r="E5" s="17" t="s">
        <v>30</v>
      </c>
      <c r="F5" s="17" t="s">
        <v>31</v>
      </c>
      <c r="G5" s="16">
        <v>1</v>
      </c>
      <c r="H5" s="18">
        <v>44022</v>
      </c>
      <c r="I5" s="16" t="s">
        <v>27</v>
      </c>
      <c r="J5" s="19" t="s">
        <v>13</v>
      </c>
      <c r="K5" s="24" t="s">
        <v>18</v>
      </c>
      <c r="M5" s="25"/>
    </row>
    <row r="6" spans="1:14" ht="60" x14ac:dyDescent="0.2">
      <c r="A6" s="14" t="s">
        <v>10</v>
      </c>
      <c r="B6" s="15" t="s">
        <v>32</v>
      </c>
      <c r="C6" s="16" t="s">
        <v>33</v>
      </c>
      <c r="D6" s="16" t="s">
        <v>12</v>
      </c>
      <c r="E6" s="17" t="s">
        <v>34</v>
      </c>
      <c r="F6" s="17" t="s">
        <v>35</v>
      </c>
      <c r="G6" s="16">
        <v>1</v>
      </c>
      <c r="H6" s="18">
        <v>44022</v>
      </c>
      <c r="I6" s="16" t="s">
        <v>36</v>
      </c>
      <c r="J6" s="19" t="s">
        <v>13</v>
      </c>
      <c r="K6" s="24" t="s">
        <v>18</v>
      </c>
    </row>
    <row r="7" spans="1:14" ht="30" x14ac:dyDescent="0.2">
      <c r="A7" s="14" t="s">
        <v>10</v>
      </c>
      <c r="B7" s="15" t="s">
        <v>37</v>
      </c>
      <c r="C7" s="16" t="s">
        <v>24</v>
      </c>
      <c r="D7" s="16" t="s">
        <v>12</v>
      </c>
      <c r="E7" s="17" t="s">
        <v>38</v>
      </c>
      <c r="F7" s="17" t="s">
        <v>39</v>
      </c>
      <c r="G7" s="16" t="s">
        <v>14</v>
      </c>
      <c r="H7" s="18">
        <v>44022</v>
      </c>
      <c r="I7" s="16" t="s">
        <v>40</v>
      </c>
      <c r="J7" s="19" t="s">
        <v>15</v>
      </c>
      <c r="K7" s="24" t="s">
        <v>18</v>
      </c>
    </row>
    <row r="8" spans="1:14" ht="30" x14ac:dyDescent="0.2">
      <c r="A8" s="14" t="s">
        <v>10</v>
      </c>
      <c r="B8" s="15" t="s">
        <v>41</v>
      </c>
      <c r="C8" s="16" t="s">
        <v>42</v>
      </c>
      <c r="D8" s="16" t="s">
        <v>12</v>
      </c>
      <c r="E8" s="17" t="s">
        <v>43</v>
      </c>
      <c r="F8" s="17" t="s">
        <v>44</v>
      </c>
      <c r="G8" s="16">
        <v>1</v>
      </c>
      <c r="H8" s="18">
        <v>44022</v>
      </c>
      <c r="I8" s="16" t="s">
        <v>45</v>
      </c>
      <c r="J8" s="19" t="s">
        <v>46</v>
      </c>
      <c r="K8" s="24" t="s">
        <v>18</v>
      </c>
      <c r="L8" s="24">
        <f>16236792+1578930</f>
        <v>17815722</v>
      </c>
      <c r="M8" s="24">
        <f>600000*5.37%</f>
        <v>32220</v>
      </c>
    </row>
    <row r="9" spans="1:14" ht="30" x14ac:dyDescent="0.2">
      <c r="A9" s="14" t="s">
        <v>10</v>
      </c>
      <c r="B9" s="15" t="s">
        <v>47</v>
      </c>
      <c r="C9" s="16" t="s">
        <v>24</v>
      </c>
      <c r="D9" s="16" t="s">
        <v>12</v>
      </c>
      <c r="E9" s="17" t="s">
        <v>48</v>
      </c>
      <c r="F9" s="17" t="s">
        <v>49</v>
      </c>
      <c r="G9" s="16">
        <v>1</v>
      </c>
      <c r="H9" s="18">
        <v>44022</v>
      </c>
      <c r="I9" s="16" t="s">
        <v>50</v>
      </c>
      <c r="J9" s="19" t="s">
        <v>13</v>
      </c>
      <c r="K9" s="24" t="s">
        <v>18</v>
      </c>
      <c r="M9" s="24">
        <f>632200*3.16%</f>
        <v>19977.52</v>
      </c>
      <c r="N9" s="24">
        <f>632322+19800</f>
        <v>652122</v>
      </c>
    </row>
    <row r="10" spans="1:14" ht="60" x14ac:dyDescent="0.2">
      <c r="A10" s="14" t="s">
        <v>10</v>
      </c>
      <c r="B10" s="15" t="s">
        <v>51</v>
      </c>
      <c r="C10" s="16" t="s">
        <v>24</v>
      </c>
      <c r="D10" s="16" t="s">
        <v>12</v>
      </c>
      <c r="E10" s="17" t="s">
        <v>52</v>
      </c>
      <c r="F10" s="17" t="s">
        <v>53</v>
      </c>
      <c r="G10" s="16">
        <v>1</v>
      </c>
      <c r="H10" s="18">
        <v>44022</v>
      </c>
      <c r="I10" s="16" t="s">
        <v>54</v>
      </c>
      <c r="J10" s="19" t="s">
        <v>13</v>
      </c>
      <c r="K10" s="24" t="s">
        <v>18</v>
      </c>
      <c r="M10" s="24">
        <f>7500*3</f>
        <v>22500</v>
      </c>
      <c r="N10" s="24">
        <f>+N9*3.8%</f>
        <v>24780.635999999999</v>
      </c>
    </row>
    <row r="11" spans="1:14" ht="75" x14ac:dyDescent="0.2">
      <c r="A11" s="14" t="s">
        <v>10</v>
      </c>
      <c r="B11" s="15" t="s">
        <v>55</v>
      </c>
      <c r="C11" s="16" t="s">
        <v>24</v>
      </c>
      <c r="D11" s="16" t="s">
        <v>12</v>
      </c>
      <c r="E11" s="17" t="s">
        <v>56</v>
      </c>
      <c r="F11" s="17" t="s">
        <v>57</v>
      </c>
      <c r="G11" s="16">
        <v>1</v>
      </c>
      <c r="H11" s="18">
        <v>44022</v>
      </c>
      <c r="I11" s="16" t="s">
        <v>58</v>
      </c>
      <c r="J11" s="19" t="s">
        <v>13</v>
      </c>
      <c r="K11" s="24" t="s">
        <v>18</v>
      </c>
      <c r="N11" s="24">
        <f>652122+24780</f>
        <v>676902</v>
      </c>
    </row>
    <row r="12" spans="1:14" ht="30" x14ac:dyDescent="0.2">
      <c r="A12" s="14" t="s">
        <v>10</v>
      </c>
      <c r="B12" s="15" t="s">
        <v>59</v>
      </c>
      <c r="C12" s="16" t="s">
        <v>24</v>
      </c>
      <c r="D12" s="16" t="s">
        <v>12</v>
      </c>
      <c r="E12" s="17" t="s">
        <v>60</v>
      </c>
      <c r="F12" s="17" t="s">
        <v>61</v>
      </c>
      <c r="G12" s="16">
        <v>1</v>
      </c>
      <c r="H12" s="18">
        <v>44022</v>
      </c>
      <c r="I12" s="16" t="s">
        <v>62</v>
      </c>
      <c r="J12" s="19" t="s">
        <v>63</v>
      </c>
      <c r="K12" s="24" t="s">
        <v>18</v>
      </c>
      <c r="L12" s="42"/>
    </row>
    <row r="13" spans="1:14" ht="30" x14ac:dyDescent="0.2">
      <c r="A13" s="14" t="s">
        <v>10</v>
      </c>
      <c r="B13" s="15" t="s">
        <v>64</v>
      </c>
      <c r="C13" s="16" t="s">
        <v>24</v>
      </c>
      <c r="D13" s="16" t="s">
        <v>12</v>
      </c>
      <c r="E13" s="17" t="s">
        <v>65</v>
      </c>
      <c r="F13" s="17" t="s">
        <v>66</v>
      </c>
      <c r="G13" s="16">
        <v>1</v>
      </c>
      <c r="H13" s="18">
        <v>44022</v>
      </c>
      <c r="I13" s="16" t="s">
        <v>45</v>
      </c>
      <c r="J13" s="19" t="s">
        <v>13</v>
      </c>
      <c r="K13" s="24" t="s">
        <v>18</v>
      </c>
      <c r="L13" s="24">
        <f>2080*31</f>
        <v>64480</v>
      </c>
    </row>
    <row r="14" spans="1:14" ht="45" x14ac:dyDescent="0.2">
      <c r="A14" s="14" t="s">
        <v>10</v>
      </c>
      <c r="B14" s="15" t="s">
        <v>67</v>
      </c>
      <c r="C14" s="16" t="s">
        <v>24</v>
      </c>
      <c r="D14" s="16" t="s">
        <v>12</v>
      </c>
      <c r="E14" s="17" t="s">
        <v>68</v>
      </c>
      <c r="F14" s="17" t="s">
        <v>69</v>
      </c>
      <c r="G14" s="16">
        <v>1</v>
      </c>
      <c r="H14" s="18">
        <v>44022</v>
      </c>
      <c r="I14" s="16" t="s">
        <v>70</v>
      </c>
      <c r="J14" s="19" t="s">
        <v>46</v>
      </c>
      <c r="K14" s="24" t="s">
        <v>18</v>
      </c>
      <c r="L14" s="24" t="s">
        <v>71</v>
      </c>
      <c r="M14" s="24">
        <f>925704+L13</f>
        <v>990184</v>
      </c>
    </row>
    <row r="15" spans="1:14" ht="30" x14ac:dyDescent="0.2">
      <c r="A15" s="14" t="s">
        <v>10</v>
      </c>
      <c r="B15" s="15" t="s">
        <v>72</v>
      </c>
      <c r="C15" s="16" t="s">
        <v>24</v>
      </c>
      <c r="D15" s="16" t="s">
        <v>12</v>
      </c>
      <c r="E15" s="17" t="s">
        <v>73</v>
      </c>
      <c r="F15" s="17" t="s">
        <v>74</v>
      </c>
      <c r="G15" s="16">
        <v>1</v>
      </c>
      <c r="H15" s="18">
        <v>44022</v>
      </c>
      <c r="I15" s="16" t="s">
        <v>75</v>
      </c>
      <c r="J15" s="19" t="s">
        <v>13</v>
      </c>
      <c r="K15" s="24" t="s">
        <v>18</v>
      </c>
      <c r="L15" s="42"/>
    </row>
    <row r="16" spans="1:14" ht="30" x14ac:dyDescent="0.2">
      <c r="A16" s="14" t="s">
        <v>10</v>
      </c>
      <c r="B16" s="15" t="s">
        <v>76</v>
      </c>
      <c r="C16" s="16" t="s">
        <v>77</v>
      </c>
      <c r="D16" s="16" t="s">
        <v>12</v>
      </c>
      <c r="E16" s="17" t="s">
        <v>78</v>
      </c>
      <c r="F16" s="17" t="s">
        <v>79</v>
      </c>
      <c r="G16" s="16">
        <v>1</v>
      </c>
      <c r="H16" s="18">
        <v>44022</v>
      </c>
      <c r="I16" s="16" t="s">
        <v>80</v>
      </c>
      <c r="J16" s="19" t="s">
        <v>46</v>
      </c>
      <c r="K16" s="24" t="s">
        <v>18</v>
      </c>
      <c r="L16" s="24">
        <f>89800100*5%</f>
        <v>4490005</v>
      </c>
    </row>
    <row r="17" spans="1:13" ht="60" x14ac:dyDescent="0.2">
      <c r="A17" s="14" t="s">
        <v>10</v>
      </c>
      <c r="B17" s="15" t="s">
        <v>81</v>
      </c>
      <c r="C17" s="16" t="s">
        <v>24</v>
      </c>
      <c r="D17" s="16" t="s">
        <v>12</v>
      </c>
      <c r="E17" s="17" t="s">
        <v>82</v>
      </c>
      <c r="F17" s="17" t="s">
        <v>83</v>
      </c>
      <c r="G17" s="16">
        <v>1</v>
      </c>
      <c r="H17" s="18">
        <v>44022</v>
      </c>
      <c r="I17" s="16" t="s">
        <v>75</v>
      </c>
      <c r="J17" s="19" t="s">
        <v>13</v>
      </c>
      <c r="K17" s="24" t="s">
        <v>18</v>
      </c>
      <c r="L17" s="24">
        <f>55+10+40+7</f>
        <v>112</v>
      </c>
    </row>
    <row r="18" spans="1:13" ht="30" x14ac:dyDescent="0.2">
      <c r="A18" s="14" t="s">
        <v>10</v>
      </c>
      <c r="B18" s="15" t="s">
        <v>84</v>
      </c>
      <c r="C18" s="16" t="s">
        <v>85</v>
      </c>
      <c r="D18" s="16" t="s">
        <v>12</v>
      </c>
      <c r="E18" s="17" t="s">
        <v>86</v>
      </c>
      <c r="F18" s="17" t="s">
        <v>87</v>
      </c>
      <c r="G18" s="16">
        <v>1</v>
      </c>
      <c r="H18" s="18">
        <v>44022</v>
      </c>
      <c r="I18" s="16" t="s">
        <v>75</v>
      </c>
      <c r="J18" s="19" t="s">
        <v>15</v>
      </c>
      <c r="K18" s="24" t="s">
        <v>18</v>
      </c>
      <c r="L18" s="24">
        <f>+L17*200</f>
        <v>22400</v>
      </c>
    </row>
    <row r="19" spans="1:13" ht="30" x14ac:dyDescent="0.2">
      <c r="A19" s="14" t="s">
        <v>10</v>
      </c>
      <c r="B19" s="15" t="s">
        <v>88</v>
      </c>
      <c r="C19" s="16" t="s">
        <v>24</v>
      </c>
      <c r="D19" s="16" t="s">
        <v>12</v>
      </c>
      <c r="E19" s="17" t="s">
        <v>89</v>
      </c>
      <c r="F19" s="17" t="s">
        <v>90</v>
      </c>
      <c r="G19" s="16">
        <v>1</v>
      </c>
      <c r="H19" s="18">
        <v>44022</v>
      </c>
      <c r="I19" s="16" t="s">
        <v>45</v>
      </c>
      <c r="J19" s="19" t="s">
        <v>46</v>
      </c>
      <c r="K19" s="24" t="s">
        <v>18</v>
      </c>
      <c r="L19" s="24" t="s">
        <v>91</v>
      </c>
    </row>
    <row r="20" spans="1:13" ht="75" x14ac:dyDescent="0.2">
      <c r="A20" s="14" t="s">
        <v>10</v>
      </c>
      <c r="B20" s="15" t="s">
        <v>92</v>
      </c>
      <c r="C20" s="16" t="s">
        <v>85</v>
      </c>
      <c r="D20" s="16" t="s">
        <v>12</v>
      </c>
      <c r="E20" s="17" t="s">
        <v>93</v>
      </c>
      <c r="F20" s="17" t="s">
        <v>94</v>
      </c>
      <c r="G20" s="16">
        <v>1</v>
      </c>
      <c r="H20" s="18">
        <v>44022</v>
      </c>
      <c r="I20" s="16" t="s">
        <v>95</v>
      </c>
      <c r="J20" s="19" t="s">
        <v>28</v>
      </c>
      <c r="K20" s="24" t="s">
        <v>18</v>
      </c>
    </row>
    <row r="21" spans="1:13" ht="30" x14ac:dyDescent="0.2">
      <c r="A21" s="14" t="s">
        <v>10</v>
      </c>
      <c r="B21" s="15" t="s">
        <v>96</v>
      </c>
      <c r="C21" s="16" t="s">
        <v>97</v>
      </c>
      <c r="D21" s="16" t="s">
        <v>12</v>
      </c>
      <c r="E21" s="17" t="s">
        <v>98</v>
      </c>
      <c r="F21" s="17" t="s">
        <v>99</v>
      </c>
      <c r="G21" s="16">
        <v>1</v>
      </c>
      <c r="H21" s="18">
        <v>44022</v>
      </c>
      <c r="I21" s="16" t="s">
        <v>100</v>
      </c>
      <c r="J21" s="19" t="s">
        <v>28</v>
      </c>
      <c r="K21" s="24" t="s">
        <v>18</v>
      </c>
    </row>
    <row r="22" spans="1:13" ht="30" x14ac:dyDescent="0.2">
      <c r="A22" s="14" t="s">
        <v>10</v>
      </c>
      <c r="B22" s="15" t="s">
        <v>101</v>
      </c>
      <c r="C22" s="16" t="s">
        <v>85</v>
      </c>
      <c r="D22" s="16" t="s">
        <v>12</v>
      </c>
      <c r="E22" s="17" t="s">
        <v>102</v>
      </c>
      <c r="F22" s="17" t="s">
        <v>103</v>
      </c>
      <c r="G22" s="16">
        <v>1</v>
      </c>
      <c r="H22" s="18">
        <v>44022</v>
      </c>
      <c r="I22" s="16" t="s">
        <v>104</v>
      </c>
      <c r="J22" s="19" t="s">
        <v>15</v>
      </c>
      <c r="K22" s="24" t="s">
        <v>18</v>
      </c>
    </row>
    <row r="23" spans="1:13" ht="60" x14ac:dyDescent="0.2">
      <c r="A23" s="14" t="s">
        <v>10</v>
      </c>
      <c r="B23" s="15" t="s">
        <v>105</v>
      </c>
      <c r="C23" s="16" t="s">
        <v>24</v>
      </c>
      <c r="D23" s="16" t="s">
        <v>12</v>
      </c>
      <c r="E23" s="17" t="s">
        <v>106</v>
      </c>
      <c r="F23" s="17" t="s">
        <v>107</v>
      </c>
      <c r="G23" s="16">
        <v>1</v>
      </c>
      <c r="H23" s="18">
        <v>44022</v>
      </c>
      <c r="I23" s="16" t="s">
        <v>108</v>
      </c>
      <c r="J23" s="19" t="s">
        <v>13</v>
      </c>
      <c r="K23" s="24" t="s">
        <v>18</v>
      </c>
    </row>
    <row r="24" spans="1:13" ht="90" x14ac:dyDescent="0.2">
      <c r="A24" s="14" t="s">
        <v>10</v>
      </c>
      <c r="B24" s="15" t="s">
        <v>109</v>
      </c>
      <c r="C24" s="16" t="s">
        <v>85</v>
      </c>
      <c r="D24" s="16" t="s">
        <v>12</v>
      </c>
      <c r="E24" s="17" t="s">
        <v>110</v>
      </c>
      <c r="F24" s="17" t="s">
        <v>111</v>
      </c>
      <c r="G24" s="16">
        <v>1</v>
      </c>
      <c r="H24" s="18">
        <v>44022</v>
      </c>
      <c r="I24" s="16" t="s">
        <v>75</v>
      </c>
      <c r="J24" s="19" t="s">
        <v>13</v>
      </c>
      <c r="K24" s="24" t="s">
        <v>18</v>
      </c>
    </row>
    <row r="25" spans="1:13" ht="45" x14ac:dyDescent="0.2">
      <c r="A25" s="14" t="s">
        <v>10</v>
      </c>
      <c r="B25" s="15" t="s">
        <v>112</v>
      </c>
      <c r="C25" s="16" t="s">
        <v>24</v>
      </c>
      <c r="D25" s="16" t="s">
        <v>12</v>
      </c>
      <c r="E25" s="17" t="s">
        <v>113</v>
      </c>
      <c r="F25" s="17" t="s">
        <v>114</v>
      </c>
      <c r="G25" s="16">
        <v>1</v>
      </c>
      <c r="H25" s="18">
        <v>44022</v>
      </c>
      <c r="I25" s="16" t="s">
        <v>19</v>
      </c>
      <c r="J25" s="19" t="s">
        <v>63</v>
      </c>
      <c r="K25" s="24" t="s">
        <v>18</v>
      </c>
      <c r="M25" s="25"/>
    </row>
    <row r="26" spans="1:13" ht="75" x14ac:dyDescent="0.2">
      <c r="A26" s="14" t="s">
        <v>10</v>
      </c>
      <c r="B26" s="15" t="s">
        <v>115</v>
      </c>
      <c r="C26" s="16" t="s">
        <v>85</v>
      </c>
      <c r="D26" s="16" t="s">
        <v>12</v>
      </c>
      <c r="E26" s="17" t="s">
        <v>116</v>
      </c>
      <c r="F26" s="17" t="s">
        <v>117</v>
      </c>
      <c r="G26" s="16">
        <v>1</v>
      </c>
      <c r="H26" s="18">
        <v>44022</v>
      </c>
      <c r="I26" s="16" t="s">
        <v>104</v>
      </c>
      <c r="J26" s="19" t="s">
        <v>15</v>
      </c>
      <c r="K26" s="24" t="s">
        <v>18</v>
      </c>
    </row>
    <row r="27" spans="1:13" ht="30" x14ac:dyDescent="0.2">
      <c r="A27" s="14" t="s">
        <v>10</v>
      </c>
      <c r="B27" s="15" t="s">
        <v>118</v>
      </c>
      <c r="C27" s="16" t="s">
        <v>85</v>
      </c>
      <c r="D27" s="16" t="s">
        <v>12</v>
      </c>
      <c r="E27" s="17" t="s">
        <v>119</v>
      </c>
      <c r="F27" s="17" t="s">
        <v>120</v>
      </c>
      <c r="G27" s="16">
        <v>1</v>
      </c>
      <c r="H27" s="18">
        <v>44022</v>
      </c>
      <c r="I27" s="16" t="s">
        <v>121</v>
      </c>
      <c r="J27" s="19" t="s">
        <v>13</v>
      </c>
      <c r="K27" s="24" t="s">
        <v>18</v>
      </c>
    </row>
    <row r="28" spans="1:13" ht="30" x14ac:dyDescent="0.2">
      <c r="A28" s="14" t="s">
        <v>10</v>
      </c>
      <c r="B28" s="15" t="s">
        <v>122</v>
      </c>
      <c r="C28" s="16" t="s">
        <v>24</v>
      </c>
      <c r="D28" s="16" t="s">
        <v>12</v>
      </c>
      <c r="E28" s="17" t="s">
        <v>123</v>
      </c>
      <c r="F28" s="17" t="s">
        <v>124</v>
      </c>
      <c r="G28" s="16">
        <v>1</v>
      </c>
      <c r="H28" s="18">
        <v>44022</v>
      </c>
      <c r="I28" s="16" t="s">
        <v>125</v>
      </c>
      <c r="J28" s="19" t="s">
        <v>63</v>
      </c>
      <c r="K28" s="24" t="s">
        <v>18</v>
      </c>
      <c r="M28" s="25"/>
    </row>
    <row r="29" spans="1:13" ht="30" x14ac:dyDescent="0.2">
      <c r="A29" s="14" t="s">
        <v>10</v>
      </c>
      <c r="B29" s="15" t="s">
        <v>126</v>
      </c>
      <c r="C29" s="16" t="s">
        <v>24</v>
      </c>
      <c r="D29" s="16" t="s">
        <v>12</v>
      </c>
      <c r="E29" s="17" t="s">
        <v>127</v>
      </c>
      <c r="F29" s="17" t="s">
        <v>128</v>
      </c>
      <c r="G29" s="16">
        <v>1</v>
      </c>
      <c r="H29" s="18">
        <v>44022</v>
      </c>
      <c r="I29" s="16" t="s">
        <v>129</v>
      </c>
      <c r="J29" s="19" t="s">
        <v>46</v>
      </c>
      <c r="K29" s="24" t="s">
        <v>18</v>
      </c>
    </row>
    <row r="30" spans="1:13" ht="45" x14ac:dyDescent="0.2">
      <c r="A30" s="14" t="s">
        <v>10</v>
      </c>
      <c r="B30" s="15" t="s">
        <v>130</v>
      </c>
      <c r="C30" s="16" t="s">
        <v>85</v>
      </c>
      <c r="D30" s="16" t="s">
        <v>12</v>
      </c>
      <c r="E30" s="17" t="s">
        <v>131</v>
      </c>
      <c r="F30" s="17" t="s">
        <v>132</v>
      </c>
      <c r="G30" s="16">
        <v>1</v>
      </c>
      <c r="H30" s="18">
        <v>44022</v>
      </c>
      <c r="I30" s="16" t="s">
        <v>104</v>
      </c>
      <c r="J30" s="19" t="s">
        <v>46</v>
      </c>
      <c r="K30" s="24" t="s">
        <v>18</v>
      </c>
    </row>
    <row r="31" spans="1:13" ht="45" x14ac:dyDescent="0.2">
      <c r="A31" s="14" t="s">
        <v>10</v>
      </c>
      <c r="B31" s="15" t="s">
        <v>133</v>
      </c>
      <c r="C31" s="16" t="s">
        <v>85</v>
      </c>
      <c r="D31" s="16" t="s">
        <v>12</v>
      </c>
      <c r="E31" s="17" t="s">
        <v>134</v>
      </c>
      <c r="F31" s="17" t="s">
        <v>135</v>
      </c>
      <c r="G31" s="16">
        <v>1</v>
      </c>
      <c r="H31" s="18">
        <v>44022</v>
      </c>
      <c r="I31" s="16" t="s">
        <v>104</v>
      </c>
      <c r="J31" s="19" t="s">
        <v>28</v>
      </c>
      <c r="K31" s="24" t="s">
        <v>18</v>
      </c>
      <c r="L31" s="24">
        <f>16236792+1578930</f>
        <v>17815722</v>
      </c>
    </row>
    <row r="32" spans="1:13" ht="28.5" x14ac:dyDescent="0.2">
      <c r="A32" s="14" t="s">
        <v>10</v>
      </c>
      <c r="B32" s="15" t="s">
        <v>136</v>
      </c>
      <c r="C32" s="16" t="s">
        <v>24</v>
      </c>
      <c r="D32" s="16" t="s">
        <v>12</v>
      </c>
      <c r="E32" s="17" t="s">
        <v>137</v>
      </c>
      <c r="F32" s="17" t="s">
        <v>138</v>
      </c>
      <c r="G32" s="16">
        <v>1</v>
      </c>
      <c r="H32" s="18">
        <v>44022</v>
      </c>
      <c r="I32" s="16" t="s">
        <v>19</v>
      </c>
      <c r="J32" s="19" t="s">
        <v>13</v>
      </c>
      <c r="K32" s="24" t="s">
        <v>18</v>
      </c>
    </row>
    <row r="33" spans="1:13" ht="45" x14ac:dyDescent="0.2">
      <c r="A33" s="14" t="s">
        <v>10</v>
      </c>
      <c r="B33" s="15" t="s">
        <v>139</v>
      </c>
      <c r="C33" s="16" t="s">
        <v>24</v>
      </c>
      <c r="D33" s="16" t="s">
        <v>12</v>
      </c>
      <c r="E33" s="17" t="s">
        <v>140</v>
      </c>
      <c r="F33" s="17" t="s">
        <v>141</v>
      </c>
      <c r="G33" s="16">
        <v>1</v>
      </c>
      <c r="H33" s="18">
        <v>44022</v>
      </c>
      <c r="I33" s="16" t="s">
        <v>75</v>
      </c>
      <c r="J33" s="19" t="s">
        <v>13</v>
      </c>
      <c r="K33" s="24" t="s">
        <v>18</v>
      </c>
      <c r="M33" s="25"/>
    </row>
    <row r="34" spans="1:13" ht="30" x14ac:dyDescent="0.2">
      <c r="A34" s="14" t="s">
        <v>10</v>
      </c>
      <c r="B34" s="15" t="s">
        <v>142</v>
      </c>
      <c r="C34" s="16" t="s">
        <v>143</v>
      </c>
      <c r="D34" s="16" t="s">
        <v>12</v>
      </c>
      <c r="E34" s="43" t="s">
        <v>144</v>
      </c>
      <c r="F34" s="43" t="s">
        <v>145</v>
      </c>
      <c r="G34" s="16">
        <v>1</v>
      </c>
      <c r="H34" s="18">
        <v>44022</v>
      </c>
      <c r="I34" s="16" t="s">
        <v>36</v>
      </c>
      <c r="J34" s="19" t="s">
        <v>13</v>
      </c>
      <c r="K34" s="24" t="s">
        <v>18</v>
      </c>
    </row>
    <row r="35" spans="1:13" ht="45" x14ac:dyDescent="0.2">
      <c r="A35" s="14" t="s">
        <v>10</v>
      </c>
      <c r="B35" s="15" t="s">
        <v>146</v>
      </c>
      <c r="C35" s="16" t="s">
        <v>85</v>
      </c>
      <c r="D35" s="16" t="s">
        <v>12</v>
      </c>
      <c r="E35" s="17" t="s">
        <v>134</v>
      </c>
      <c r="F35" s="17" t="s">
        <v>147</v>
      </c>
      <c r="G35" s="16">
        <v>1</v>
      </c>
      <c r="H35" s="18">
        <v>44022</v>
      </c>
      <c r="I35" s="16" t="s">
        <v>104</v>
      </c>
      <c r="J35" s="19" t="s">
        <v>13</v>
      </c>
      <c r="K35" s="24" t="s">
        <v>18</v>
      </c>
    </row>
    <row r="36" spans="1:13" ht="30" x14ac:dyDescent="0.2">
      <c r="A36" s="14" t="s">
        <v>10</v>
      </c>
      <c r="B36" s="15" t="s">
        <v>148</v>
      </c>
      <c r="C36" s="16" t="s">
        <v>24</v>
      </c>
      <c r="D36" s="16" t="s">
        <v>12</v>
      </c>
      <c r="E36" s="17" t="s">
        <v>149</v>
      </c>
      <c r="F36" s="17" t="s">
        <v>150</v>
      </c>
      <c r="G36" s="16">
        <v>1</v>
      </c>
      <c r="H36" s="18">
        <v>44022</v>
      </c>
      <c r="I36" s="16" t="s">
        <v>62</v>
      </c>
      <c r="J36" s="19" t="s">
        <v>63</v>
      </c>
      <c r="K36" s="24" t="s">
        <v>18</v>
      </c>
      <c r="L36" s="24">
        <f>16236792+1578930</f>
        <v>17815722</v>
      </c>
    </row>
    <row r="37" spans="1:13" ht="30" x14ac:dyDescent="0.2">
      <c r="A37" s="14" t="s">
        <v>10</v>
      </c>
      <c r="B37" s="15" t="s">
        <v>151</v>
      </c>
      <c r="C37" s="16" t="s">
        <v>24</v>
      </c>
      <c r="D37" s="16" t="s">
        <v>12</v>
      </c>
      <c r="E37" s="17" t="s">
        <v>152</v>
      </c>
      <c r="F37" s="17" t="s">
        <v>153</v>
      </c>
      <c r="G37" s="16">
        <v>1</v>
      </c>
      <c r="H37" s="18">
        <v>44022</v>
      </c>
      <c r="I37" s="16" t="s">
        <v>75</v>
      </c>
      <c r="J37" s="19" t="s">
        <v>63</v>
      </c>
      <c r="K37" s="24" t="s">
        <v>18</v>
      </c>
    </row>
    <row r="38" spans="1:13" ht="30" x14ac:dyDescent="0.2">
      <c r="A38" s="14" t="s">
        <v>10</v>
      </c>
      <c r="B38" s="15" t="s">
        <v>154</v>
      </c>
      <c r="C38" s="16" t="s">
        <v>24</v>
      </c>
      <c r="D38" s="16" t="s">
        <v>12</v>
      </c>
      <c r="E38" s="17" t="s">
        <v>155</v>
      </c>
      <c r="F38" s="17" t="s">
        <v>156</v>
      </c>
      <c r="G38" s="16">
        <v>1</v>
      </c>
      <c r="H38" s="18">
        <v>44022</v>
      </c>
      <c r="I38" s="16" t="s">
        <v>50</v>
      </c>
      <c r="J38" s="19" t="s">
        <v>13</v>
      </c>
      <c r="K38" s="24" t="s">
        <v>18</v>
      </c>
      <c r="M38" s="24">
        <f>7500*3</f>
        <v>22500</v>
      </c>
    </row>
    <row r="39" spans="1:13" ht="60" x14ac:dyDescent="0.2">
      <c r="A39" s="14" t="s">
        <v>10</v>
      </c>
      <c r="B39" s="15" t="s">
        <v>157</v>
      </c>
      <c r="C39" s="16" t="s">
        <v>24</v>
      </c>
      <c r="D39" s="16" t="s">
        <v>12</v>
      </c>
      <c r="E39" s="17" t="s">
        <v>158</v>
      </c>
      <c r="F39" s="17" t="s">
        <v>159</v>
      </c>
      <c r="G39" s="16">
        <v>1</v>
      </c>
      <c r="H39" s="18">
        <v>44022</v>
      </c>
      <c r="I39" s="16" t="s">
        <v>28</v>
      </c>
      <c r="J39" s="19" t="s">
        <v>13</v>
      </c>
      <c r="K39" s="24" t="s">
        <v>18</v>
      </c>
    </row>
    <row r="40" spans="1:13" ht="60" x14ac:dyDescent="0.2">
      <c r="A40" s="14" t="s">
        <v>10</v>
      </c>
      <c r="B40" s="15" t="s">
        <v>160</v>
      </c>
      <c r="C40" s="16" t="s">
        <v>24</v>
      </c>
      <c r="D40" s="16" t="s">
        <v>12</v>
      </c>
      <c r="E40" s="17" t="s">
        <v>161</v>
      </c>
      <c r="F40" s="17" t="s">
        <v>162</v>
      </c>
      <c r="G40" s="16">
        <v>1</v>
      </c>
      <c r="H40" s="18">
        <v>44022</v>
      </c>
      <c r="I40" s="16" t="s">
        <v>45</v>
      </c>
      <c r="J40" s="19" t="s">
        <v>46</v>
      </c>
      <c r="K40" s="24" t="s">
        <v>18</v>
      </c>
      <c r="L40" s="42"/>
    </row>
    <row r="41" spans="1:13" ht="30" x14ac:dyDescent="0.2">
      <c r="A41" s="14" t="s">
        <v>10</v>
      </c>
      <c r="B41" s="15" t="s">
        <v>163</v>
      </c>
      <c r="C41" s="16" t="s">
        <v>24</v>
      </c>
      <c r="D41" s="16" t="s">
        <v>12</v>
      </c>
      <c r="E41" s="17" t="s">
        <v>164</v>
      </c>
      <c r="F41" s="17" t="s">
        <v>165</v>
      </c>
      <c r="G41" s="16">
        <v>1</v>
      </c>
      <c r="H41" s="18">
        <v>44022</v>
      </c>
      <c r="I41" s="16" t="s">
        <v>125</v>
      </c>
      <c r="J41" s="19" t="s">
        <v>46</v>
      </c>
      <c r="K41" s="24" t="s">
        <v>18</v>
      </c>
      <c r="L41" s="24">
        <f>2080*31</f>
        <v>64480</v>
      </c>
    </row>
    <row r="42" spans="1:13" ht="30" x14ac:dyDescent="0.2">
      <c r="A42" s="14" t="s">
        <v>10</v>
      </c>
      <c r="B42" s="15" t="s">
        <v>166</v>
      </c>
      <c r="C42" s="16" t="s">
        <v>24</v>
      </c>
      <c r="D42" s="16" t="s">
        <v>12</v>
      </c>
      <c r="E42" s="17" t="s">
        <v>167</v>
      </c>
      <c r="F42" s="17" t="s">
        <v>168</v>
      </c>
      <c r="G42" s="16">
        <v>1</v>
      </c>
      <c r="H42" s="18">
        <v>44022</v>
      </c>
      <c r="I42" s="16" t="s">
        <v>70</v>
      </c>
      <c r="J42" s="19" t="s">
        <v>169</v>
      </c>
      <c r="K42" s="24" t="s">
        <v>18</v>
      </c>
    </row>
    <row r="43" spans="1:13" ht="30" x14ac:dyDescent="0.2">
      <c r="A43" s="14" t="s">
        <v>10</v>
      </c>
      <c r="B43" s="15" t="s">
        <v>170</v>
      </c>
      <c r="C43" s="16" t="s">
        <v>85</v>
      </c>
      <c r="D43" s="16" t="s">
        <v>12</v>
      </c>
      <c r="E43" s="17" t="s">
        <v>140</v>
      </c>
      <c r="F43" s="17" t="s">
        <v>171</v>
      </c>
      <c r="G43" s="16">
        <v>1</v>
      </c>
      <c r="H43" s="18">
        <v>44022</v>
      </c>
      <c r="I43" s="16" t="s">
        <v>104</v>
      </c>
      <c r="J43" s="19" t="s">
        <v>15</v>
      </c>
      <c r="K43" s="24" t="s">
        <v>18</v>
      </c>
    </row>
    <row r="44" spans="1:13" ht="30" x14ac:dyDescent="0.2">
      <c r="A44" s="14" t="s">
        <v>10</v>
      </c>
      <c r="B44" s="15" t="s">
        <v>172</v>
      </c>
      <c r="C44" s="16" t="s">
        <v>173</v>
      </c>
      <c r="D44" s="16" t="s">
        <v>12</v>
      </c>
      <c r="E44" s="17" t="s">
        <v>174</v>
      </c>
      <c r="F44" s="17" t="s">
        <v>175</v>
      </c>
      <c r="G44" s="16">
        <v>1</v>
      </c>
      <c r="H44" s="18">
        <v>44022</v>
      </c>
      <c r="I44" s="16" t="s">
        <v>176</v>
      </c>
      <c r="J44" s="19" t="s">
        <v>63</v>
      </c>
      <c r="K44" s="24" t="s">
        <v>18</v>
      </c>
      <c r="L44" s="24">
        <f>16236792+1578930</f>
        <v>17815722</v>
      </c>
    </row>
    <row r="45" spans="1:13" ht="75" x14ac:dyDescent="0.2">
      <c r="A45" s="14" t="s">
        <v>10</v>
      </c>
      <c r="B45" s="15" t="s">
        <v>177</v>
      </c>
      <c r="C45" s="16" t="s">
        <v>24</v>
      </c>
      <c r="D45" s="16" t="s">
        <v>12</v>
      </c>
      <c r="E45" s="17" t="s">
        <v>178</v>
      </c>
      <c r="F45" s="17" t="s">
        <v>179</v>
      </c>
      <c r="G45" s="16">
        <v>1</v>
      </c>
      <c r="H45" s="18">
        <v>44022</v>
      </c>
      <c r="I45" s="16" t="s">
        <v>125</v>
      </c>
      <c r="J45" s="19" t="s">
        <v>13</v>
      </c>
      <c r="K45" s="24" t="s">
        <v>18</v>
      </c>
    </row>
    <row r="46" spans="1:13" ht="30" x14ac:dyDescent="0.2">
      <c r="A46" s="14" t="s">
        <v>10</v>
      </c>
      <c r="B46" s="15" t="s">
        <v>180</v>
      </c>
      <c r="C46" s="16" t="s">
        <v>24</v>
      </c>
      <c r="D46" s="16" t="s">
        <v>12</v>
      </c>
      <c r="E46" s="17" t="s">
        <v>181</v>
      </c>
      <c r="F46" s="17" t="s">
        <v>182</v>
      </c>
      <c r="G46" s="16">
        <v>1</v>
      </c>
      <c r="H46" s="18">
        <v>44022</v>
      </c>
      <c r="I46" s="16" t="s">
        <v>70</v>
      </c>
      <c r="J46" s="19" t="s">
        <v>63</v>
      </c>
      <c r="K46" s="24" t="s">
        <v>18</v>
      </c>
      <c r="M46" s="25"/>
    </row>
    <row r="47" spans="1:13" ht="30" x14ac:dyDescent="0.2">
      <c r="A47" s="14" t="s">
        <v>10</v>
      </c>
      <c r="B47" s="15" t="s">
        <v>183</v>
      </c>
      <c r="C47" s="16" t="s">
        <v>85</v>
      </c>
      <c r="D47" s="16" t="s">
        <v>12</v>
      </c>
      <c r="E47" s="17" t="s">
        <v>184</v>
      </c>
      <c r="F47" s="17" t="s">
        <v>185</v>
      </c>
      <c r="G47" s="16">
        <v>1</v>
      </c>
      <c r="H47" s="18">
        <v>44022</v>
      </c>
      <c r="I47" s="16" t="s">
        <v>104</v>
      </c>
      <c r="J47" s="19" t="s">
        <v>13</v>
      </c>
      <c r="K47" s="24" t="s">
        <v>18</v>
      </c>
    </row>
    <row r="48" spans="1:13" ht="75" x14ac:dyDescent="0.2">
      <c r="A48" s="14" t="s">
        <v>10</v>
      </c>
      <c r="B48" s="15" t="s">
        <v>186</v>
      </c>
      <c r="C48" s="16" t="s">
        <v>24</v>
      </c>
      <c r="D48" s="16" t="s">
        <v>12</v>
      </c>
      <c r="E48" s="17" t="s">
        <v>187</v>
      </c>
      <c r="F48" s="17" t="s">
        <v>188</v>
      </c>
      <c r="G48" s="16">
        <v>1</v>
      </c>
      <c r="H48" s="18">
        <v>44022</v>
      </c>
      <c r="I48" s="16" t="s">
        <v>36</v>
      </c>
      <c r="J48" s="19" t="s">
        <v>63</v>
      </c>
      <c r="K48" s="24" t="s">
        <v>18</v>
      </c>
    </row>
    <row r="49" spans="1:10" ht="59.25" customHeight="1" x14ac:dyDescent="0.2">
      <c r="A49" s="14" t="s">
        <v>10</v>
      </c>
      <c r="B49" s="44" t="s">
        <v>189</v>
      </c>
      <c r="C49" s="44" t="s">
        <v>97</v>
      </c>
      <c r="D49" s="16" t="s">
        <v>12</v>
      </c>
      <c r="E49" s="17" t="s">
        <v>178</v>
      </c>
      <c r="F49" s="17" t="s">
        <v>190</v>
      </c>
      <c r="G49" s="16">
        <v>1</v>
      </c>
      <c r="H49" s="18">
        <v>44022</v>
      </c>
      <c r="I49" s="44" t="s">
        <v>100</v>
      </c>
      <c r="J49" s="45" t="s">
        <v>28</v>
      </c>
    </row>
    <row r="50" spans="1:10" ht="30" x14ac:dyDescent="0.2">
      <c r="A50" s="14" t="s">
        <v>10</v>
      </c>
      <c r="B50" s="44" t="s">
        <v>191</v>
      </c>
      <c r="C50" s="44" t="s">
        <v>85</v>
      </c>
      <c r="D50" s="16" t="s">
        <v>12</v>
      </c>
      <c r="E50" s="17" t="s">
        <v>192</v>
      </c>
      <c r="F50" s="17" t="s">
        <v>193</v>
      </c>
      <c r="G50" s="16">
        <v>1</v>
      </c>
      <c r="H50" s="18">
        <v>44022</v>
      </c>
      <c r="I50" s="44" t="s">
        <v>104</v>
      </c>
      <c r="J50" s="45" t="s">
        <v>28</v>
      </c>
    </row>
    <row r="51" spans="1:10" ht="60" x14ac:dyDescent="0.2">
      <c r="A51" s="14" t="s">
        <v>10</v>
      </c>
      <c r="B51" s="46" t="s">
        <v>194</v>
      </c>
      <c r="C51" s="16" t="s">
        <v>24</v>
      </c>
      <c r="D51" s="16" t="s">
        <v>12</v>
      </c>
      <c r="E51" s="17" t="s">
        <v>195</v>
      </c>
      <c r="F51" s="17" t="s">
        <v>196</v>
      </c>
      <c r="G51" s="16">
        <v>1</v>
      </c>
      <c r="H51" s="18">
        <v>44022</v>
      </c>
      <c r="I51" s="16" t="s">
        <v>108</v>
      </c>
      <c r="J51" s="19" t="s">
        <v>13</v>
      </c>
    </row>
    <row r="52" spans="1:10" ht="30" x14ac:dyDescent="0.2">
      <c r="A52" s="14" t="s">
        <v>10</v>
      </c>
      <c r="B52" s="46" t="s">
        <v>197</v>
      </c>
      <c r="C52" s="16" t="s">
        <v>24</v>
      </c>
      <c r="D52" s="16" t="s">
        <v>12</v>
      </c>
      <c r="E52" s="17" t="s">
        <v>198</v>
      </c>
      <c r="F52" s="17" t="s">
        <v>199</v>
      </c>
      <c r="G52" s="16">
        <v>1</v>
      </c>
      <c r="H52" s="18">
        <v>44022</v>
      </c>
      <c r="I52" s="16" t="s">
        <v>75</v>
      </c>
      <c r="J52" s="19" t="s">
        <v>46</v>
      </c>
    </row>
    <row r="53" spans="1:10" ht="45" x14ac:dyDescent="0.2">
      <c r="A53" s="14" t="s">
        <v>10</v>
      </c>
      <c r="B53" s="46" t="s">
        <v>200</v>
      </c>
      <c r="C53" s="16" t="s">
        <v>24</v>
      </c>
      <c r="D53" s="16" t="s">
        <v>12</v>
      </c>
      <c r="E53" s="17" t="s">
        <v>201</v>
      </c>
      <c r="F53" s="17" t="s">
        <v>202</v>
      </c>
      <c r="G53" s="16">
        <v>1</v>
      </c>
      <c r="H53" s="18">
        <v>44022</v>
      </c>
      <c r="I53" s="16" t="s">
        <v>108</v>
      </c>
      <c r="J53" s="19" t="s">
        <v>46</v>
      </c>
    </row>
    <row r="54" spans="1:10" ht="45" x14ac:dyDescent="0.2">
      <c r="A54" s="14" t="s">
        <v>10</v>
      </c>
      <c r="B54" s="46" t="s">
        <v>203</v>
      </c>
      <c r="C54" s="16" t="s">
        <v>24</v>
      </c>
      <c r="D54" s="16" t="s">
        <v>12</v>
      </c>
      <c r="E54" s="17" t="s">
        <v>204</v>
      </c>
      <c r="F54" s="17" t="s">
        <v>205</v>
      </c>
      <c r="G54" s="16">
        <v>1</v>
      </c>
      <c r="H54" s="18">
        <v>44022</v>
      </c>
      <c r="I54" s="16" t="s">
        <v>206</v>
      </c>
      <c r="J54" s="19" t="s">
        <v>46</v>
      </c>
    </row>
    <row r="55" spans="1:10" ht="30" x14ac:dyDescent="0.2">
      <c r="A55" s="14" t="s">
        <v>10</v>
      </c>
      <c r="B55" s="46" t="s">
        <v>207</v>
      </c>
      <c r="C55" s="16" t="s">
        <v>24</v>
      </c>
      <c r="D55" s="16" t="s">
        <v>12</v>
      </c>
      <c r="E55" s="17" t="s">
        <v>140</v>
      </c>
      <c r="F55" s="17" t="s">
        <v>208</v>
      </c>
      <c r="G55" s="16">
        <v>1</v>
      </c>
      <c r="H55" s="18">
        <v>44022</v>
      </c>
      <c r="I55" s="16" t="s">
        <v>75</v>
      </c>
      <c r="J55" s="19" t="s">
        <v>63</v>
      </c>
    </row>
    <row r="56" spans="1:10" ht="75" x14ac:dyDescent="0.2">
      <c r="A56" s="14" t="s">
        <v>10</v>
      </c>
      <c r="B56" s="46" t="s">
        <v>209</v>
      </c>
      <c r="C56" s="16" t="s">
        <v>24</v>
      </c>
      <c r="D56" s="16" t="s">
        <v>12</v>
      </c>
      <c r="E56" s="17" t="s">
        <v>210</v>
      </c>
      <c r="F56" s="17" t="s">
        <v>211</v>
      </c>
      <c r="G56" s="16">
        <v>1</v>
      </c>
      <c r="H56" s="18">
        <v>44022</v>
      </c>
      <c r="I56" s="16" t="s">
        <v>45</v>
      </c>
      <c r="J56" s="19" t="s">
        <v>15</v>
      </c>
    </row>
    <row r="57" spans="1:10" ht="30" x14ac:dyDescent="0.2">
      <c r="A57" s="14" t="s">
        <v>10</v>
      </c>
      <c r="B57" s="46" t="s">
        <v>212</v>
      </c>
      <c r="C57" s="16" t="s">
        <v>24</v>
      </c>
      <c r="D57" s="16" t="s">
        <v>12</v>
      </c>
      <c r="E57" s="17" t="s">
        <v>213</v>
      </c>
      <c r="F57" s="17" t="s">
        <v>214</v>
      </c>
      <c r="G57" s="16">
        <v>1</v>
      </c>
      <c r="H57" s="18">
        <v>44022</v>
      </c>
      <c r="I57" s="16" t="s">
        <v>62</v>
      </c>
      <c r="J57" s="19" t="s">
        <v>46</v>
      </c>
    </row>
    <row r="58" spans="1:10" ht="60" x14ac:dyDescent="0.2">
      <c r="A58" s="14" t="s">
        <v>10</v>
      </c>
      <c r="B58" s="46" t="s">
        <v>215</v>
      </c>
      <c r="C58" s="16" t="s">
        <v>24</v>
      </c>
      <c r="D58" s="16" t="s">
        <v>12</v>
      </c>
      <c r="E58" s="17" t="s">
        <v>216</v>
      </c>
      <c r="F58" s="17" t="s">
        <v>217</v>
      </c>
      <c r="G58" s="16">
        <v>1</v>
      </c>
      <c r="H58" s="18">
        <v>44022</v>
      </c>
      <c r="I58" s="16" t="s">
        <v>19</v>
      </c>
      <c r="J58" s="19" t="s">
        <v>46</v>
      </c>
    </row>
    <row r="59" spans="1:10" ht="90" x14ac:dyDescent="0.2">
      <c r="A59" s="14" t="s">
        <v>10</v>
      </c>
      <c r="B59" s="46" t="s">
        <v>218</v>
      </c>
      <c r="C59" s="16" t="s">
        <v>24</v>
      </c>
      <c r="D59" s="16" t="s">
        <v>12</v>
      </c>
      <c r="E59" s="17" t="s">
        <v>219</v>
      </c>
      <c r="F59" s="17" t="s">
        <v>220</v>
      </c>
      <c r="G59" s="16">
        <v>1</v>
      </c>
      <c r="H59" s="18">
        <v>44022</v>
      </c>
      <c r="I59" s="16" t="s">
        <v>19</v>
      </c>
      <c r="J59" s="19" t="s">
        <v>63</v>
      </c>
    </row>
    <row r="60" spans="1:10" ht="60" x14ac:dyDescent="0.2">
      <c r="A60" s="14" t="s">
        <v>10</v>
      </c>
      <c r="B60" s="46" t="s">
        <v>221</v>
      </c>
      <c r="C60" s="16" t="s">
        <v>24</v>
      </c>
      <c r="D60" s="16" t="s">
        <v>12</v>
      </c>
      <c r="E60" s="17" t="s">
        <v>222</v>
      </c>
      <c r="F60" s="17" t="s">
        <v>223</v>
      </c>
      <c r="G60" s="16">
        <v>1</v>
      </c>
      <c r="H60" s="18">
        <v>44022</v>
      </c>
      <c r="I60" s="16" t="s">
        <v>108</v>
      </c>
      <c r="J60" s="19" t="s">
        <v>15</v>
      </c>
    </row>
    <row r="61" spans="1:10" ht="30" x14ac:dyDescent="0.2">
      <c r="A61" s="14" t="s">
        <v>10</v>
      </c>
      <c r="B61" s="46" t="s">
        <v>224</v>
      </c>
      <c r="C61" s="16" t="s">
        <v>85</v>
      </c>
      <c r="D61" s="16" t="s">
        <v>12</v>
      </c>
      <c r="E61" s="17" t="s">
        <v>225</v>
      </c>
      <c r="F61" s="17" t="s">
        <v>226</v>
      </c>
      <c r="G61" s="16">
        <v>1</v>
      </c>
      <c r="H61" s="18">
        <v>44022</v>
      </c>
      <c r="I61" s="16" t="s">
        <v>104</v>
      </c>
      <c r="J61" s="19" t="s">
        <v>46</v>
      </c>
    </row>
    <row r="62" spans="1:10" ht="45" x14ac:dyDescent="0.2">
      <c r="A62" s="14" t="s">
        <v>10</v>
      </c>
      <c r="B62" s="46" t="s">
        <v>227</v>
      </c>
      <c r="C62" s="16" t="s">
        <v>97</v>
      </c>
      <c r="D62" s="16" t="s">
        <v>12</v>
      </c>
      <c r="E62" s="17" t="s">
        <v>228</v>
      </c>
      <c r="F62" s="17" t="s">
        <v>229</v>
      </c>
      <c r="G62" s="16">
        <v>1</v>
      </c>
      <c r="H62" s="18">
        <v>44022</v>
      </c>
      <c r="I62" s="16" t="s">
        <v>100</v>
      </c>
      <c r="J62" s="19" t="s">
        <v>13</v>
      </c>
    </row>
    <row r="63" spans="1:10" ht="60" x14ac:dyDescent="0.2">
      <c r="A63" s="14" t="s">
        <v>10</v>
      </c>
      <c r="B63" s="46" t="s">
        <v>230</v>
      </c>
      <c r="C63" s="16" t="s">
        <v>231</v>
      </c>
      <c r="D63" s="16" t="s">
        <v>12</v>
      </c>
      <c r="E63" s="17" t="s">
        <v>232</v>
      </c>
      <c r="F63" s="17" t="s">
        <v>233</v>
      </c>
      <c r="G63" s="16">
        <v>1</v>
      </c>
      <c r="H63" s="18">
        <v>44022</v>
      </c>
      <c r="I63" s="16" t="s">
        <v>234</v>
      </c>
      <c r="J63" s="19" t="s">
        <v>46</v>
      </c>
    </row>
    <row r="64" spans="1:10" ht="30" x14ac:dyDescent="0.2">
      <c r="A64" s="14" t="s">
        <v>10</v>
      </c>
      <c r="B64" s="46" t="s">
        <v>235</v>
      </c>
      <c r="C64" s="16" t="s">
        <v>77</v>
      </c>
      <c r="D64" s="16" t="s">
        <v>12</v>
      </c>
      <c r="E64" s="17" t="s">
        <v>236</v>
      </c>
      <c r="F64" s="17" t="s">
        <v>237</v>
      </c>
      <c r="G64" s="16">
        <v>1</v>
      </c>
      <c r="H64" s="18">
        <v>44022</v>
      </c>
      <c r="I64" s="16" t="s">
        <v>238</v>
      </c>
      <c r="J64" s="19" t="s">
        <v>169</v>
      </c>
    </row>
    <row r="65" spans="1:10" ht="30" x14ac:dyDescent="0.2">
      <c r="A65" s="14" t="s">
        <v>10</v>
      </c>
      <c r="B65" s="46" t="s">
        <v>239</v>
      </c>
      <c r="C65" s="16" t="s">
        <v>85</v>
      </c>
      <c r="D65" s="16" t="s">
        <v>12</v>
      </c>
      <c r="E65" s="17" t="s">
        <v>240</v>
      </c>
      <c r="F65" s="17" t="s">
        <v>241</v>
      </c>
      <c r="G65" s="16">
        <v>1</v>
      </c>
      <c r="H65" s="18">
        <v>44022</v>
      </c>
      <c r="I65" s="16" t="s">
        <v>242</v>
      </c>
      <c r="J65" s="19" t="s">
        <v>46</v>
      </c>
    </row>
    <row r="66" spans="1:10" ht="30" x14ac:dyDescent="0.2">
      <c r="A66" s="14" t="s">
        <v>10</v>
      </c>
      <c r="B66" s="46" t="s">
        <v>243</v>
      </c>
      <c r="C66" s="16" t="s">
        <v>24</v>
      </c>
      <c r="D66" s="16" t="s">
        <v>12</v>
      </c>
      <c r="E66" s="17" t="s">
        <v>244</v>
      </c>
      <c r="F66" s="17" t="s">
        <v>245</v>
      </c>
      <c r="G66" s="16">
        <v>1</v>
      </c>
      <c r="H66" s="18">
        <v>44022</v>
      </c>
      <c r="I66" s="16" t="s">
        <v>27</v>
      </c>
      <c r="J66" s="19" t="s">
        <v>15</v>
      </c>
    </row>
    <row r="67" spans="1:10" ht="30" x14ac:dyDescent="0.2">
      <c r="A67" s="14" t="s">
        <v>10</v>
      </c>
      <c r="B67" s="46" t="s">
        <v>246</v>
      </c>
      <c r="C67" s="16" t="s">
        <v>24</v>
      </c>
      <c r="D67" s="16" t="s">
        <v>12</v>
      </c>
      <c r="E67" s="17" t="s">
        <v>140</v>
      </c>
      <c r="F67" s="17" t="s">
        <v>247</v>
      </c>
      <c r="G67" s="16">
        <v>1</v>
      </c>
      <c r="H67" s="18">
        <v>44022</v>
      </c>
      <c r="I67" s="16" t="s">
        <v>45</v>
      </c>
      <c r="J67" s="19" t="s">
        <v>15</v>
      </c>
    </row>
    <row r="68" spans="1:10" ht="30" x14ac:dyDescent="0.2">
      <c r="A68" s="14" t="s">
        <v>10</v>
      </c>
      <c r="B68" s="46" t="s">
        <v>248</v>
      </c>
      <c r="C68" s="16" t="s">
        <v>24</v>
      </c>
      <c r="D68" s="16" t="s">
        <v>12</v>
      </c>
      <c r="E68" s="17" t="s">
        <v>140</v>
      </c>
      <c r="F68" s="17" t="s">
        <v>249</v>
      </c>
      <c r="G68" s="16">
        <v>1</v>
      </c>
      <c r="H68" s="18">
        <v>44022</v>
      </c>
      <c r="I68" s="16" t="s">
        <v>45</v>
      </c>
      <c r="J68" s="19" t="s">
        <v>63</v>
      </c>
    </row>
    <row r="69" spans="1:10" ht="60" x14ac:dyDescent="0.2">
      <c r="A69" s="14" t="s">
        <v>10</v>
      </c>
      <c r="B69" s="46" t="s">
        <v>250</v>
      </c>
      <c r="C69" s="16" t="s">
        <v>24</v>
      </c>
      <c r="D69" s="16" t="s">
        <v>12</v>
      </c>
      <c r="E69" s="17" t="s">
        <v>251</v>
      </c>
      <c r="F69" s="17" t="s">
        <v>252</v>
      </c>
      <c r="G69" s="16">
        <v>1</v>
      </c>
      <c r="H69" s="18">
        <v>44022</v>
      </c>
      <c r="I69" s="16" t="s">
        <v>70</v>
      </c>
      <c r="J69" s="19" t="s">
        <v>46</v>
      </c>
    </row>
    <row r="70" spans="1:10" ht="60" x14ac:dyDescent="0.2">
      <c r="A70" s="14" t="s">
        <v>10</v>
      </c>
      <c r="B70" s="46" t="s">
        <v>253</v>
      </c>
      <c r="C70" s="16" t="s">
        <v>42</v>
      </c>
      <c r="D70" s="16" t="s">
        <v>12</v>
      </c>
      <c r="E70" s="17" t="s">
        <v>240</v>
      </c>
      <c r="F70" s="17" t="s">
        <v>254</v>
      </c>
      <c r="G70" s="16">
        <v>1</v>
      </c>
      <c r="H70" s="18">
        <v>44022</v>
      </c>
      <c r="I70" s="16" t="s">
        <v>255</v>
      </c>
      <c r="J70" s="19" t="s">
        <v>63</v>
      </c>
    </row>
    <row r="71" spans="1:10" ht="30" x14ac:dyDescent="0.2">
      <c r="A71" s="14" t="s">
        <v>10</v>
      </c>
      <c r="B71" s="46" t="s">
        <v>256</v>
      </c>
      <c r="C71" s="16" t="s">
        <v>24</v>
      </c>
      <c r="D71" s="16" t="s">
        <v>12</v>
      </c>
      <c r="E71" s="17" t="s">
        <v>257</v>
      </c>
      <c r="F71" s="17" t="s">
        <v>258</v>
      </c>
      <c r="G71" s="16">
        <v>1</v>
      </c>
      <c r="H71" s="18">
        <v>44022</v>
      </c>
      <c r="I71" s="16" t="s">
        <v>27</v>
      </c>
      <c r="J71" s="19" t="s">
        <v>63</v>
      </c>
    </row>
    <row r="72" spans="1:10" ht="30" x14ac:dyDescent="0.2">
      <c r="A72" s="14" t="s">
        <v>10</v>
      </c>
      <c r="B72" s="46" t="s">
        <v>259</v>
      </c>
      <c r="C72" s="16" t="s">
        <v>24</v>
      </c>
      <c r="D72" s="16" t="s">
        <v>12</v>
      </c>
      <c r="E72" s="17" t="s">
        <v>260</v>
      </c>
      <c r="F72" s="17" t="s">
        <v>261</v>
      </c>
      <c r="G72" s="16">
        <v>1</v>
      </c>
      <c r="H72" s="18">
        <v>44022</v>
      </c>
      <c r="I72" s="16" t="s">
        <v>262</v>
      </c>
      <c r="J72" s="19" t="s">
        <v>28</v>
      </c>
    </row>
    <row r="73" spans="1:10" ht="30" x14ac:dyDescent="0.2">
      <c r="A73" s="14" t="s">
        <v>10</v>
      </c>
      <c r="B73" s="46" t="s">
        <v>263</v>
      </c>
      <c r="C73" s="16" t="s">
        <v>24</v>
      </c>
      <c r="D73" s="16" t="s">
        <v>12</v>
      </c>
      <c r="E73" s="17" t="s">
        <v>264</v>
      </c>
      <c r="F73" s="17" t="s">
        <v>265</v>
      </c>
      <c r="G73" s="16">
        <v>1</v>
      </c>
      <c r="H73" s="18">
        <v>44022</v>
      </c>
      <c r="I73" s="16" t="s">
        <v>266</v>
      </c>
      <c r="J73" s="19" t="s">
        <v>169</v>
      </c>
    </row>
    <row r="74" spans="1:10" ht="60" x14ac:dyDescent="0.2">
      <c r="A74" s="14" t="s">
        <v>10</v>
      </c>
      <c r="B74" s="46" t="s">
        <v>267</v>
      </c>
      <c r="C74" s="16" t="s">
        <v>24</v>
      </c>
      <c r="D74" s="16" t="s">
        <v>12</v>
      </c>
      <c r="E74" s="17" t="s">
        <v>268</v>
      </c>
      <c r="F74" s="17" t="s">
        <v>269</v>
      </c>
      <c r="G74" s="16">
        <v>1</v>
      </c>
      <c r="H74" s="18">
        <v>44022</v>
      </c>
      <c r="I74" s="16" t="s">
        <v>266</v>
      </c>
      <c r="J74" s="19" t="s">
        <v>15</v>
      </c>
    </row>
    <row r="75" spans="1:10" ht="30" x14ac:dyDescent="0.2">
      <c r="A75" s="14" t="s">
        <v>10</v>
      </c>
      <c r="B75" s="46" t="s">
        <v>270</v>
      </c>
      <c r="C75" s="16" t="s">
        <v>24</v>
      </c>
      <c r="D75" s="16" t="s">
        <v>12</v>
      </c>
      <c r="E75" s="17" t="s">
        <v>271</v>
      </c>
      <c r="F75" s="17" t="s">
        <v>272</v>
      </c>
      <c r="G75" s="16">
        <v>1</v>
      </c>
      <c r="H75" s="18">
        <v>44022</v>
      </c>
      <c r="I75" s="16" t="s">
        <v>273</v>
      </c>
      <c r="J75" s="19" t="s">
        <v>15</v>
      </c>
    </row>
    <row r="76" spans="1:10" ht="45" x14ac:dyDescent="0.2">
      <c r="A76" s="14" t="s">
        <v>10</v>
      </c>
      <c r="B76" s="46" t="s">
        <v>274</v>
      </c>
      <c r="C76" s="16" t="s">
        <v>24</v>
      </c>
      <c r="D76" s="16" t="s">
        <v>12</v>
      </c>
      <c r="E76" s="17" t="s">
        <v>275</v>
      </c>
      <c r="F76" s="17" t="s">
        <v>276</v>
      </c>
      <c r="G76" s="16">
        <v>1</v>
      </c>
      <c r="H76" s="18">
        <v>44022</v>
      </c>
      <c r="I76" s="16" t="s">
        <v>19</v>
      </c>
      <c r="J76" s="19" t="s">
        <v>46</v>
      </c>
    </row>
    <row r="77" spans="1:10" ht="28.5" x14ac:dyDescent="0.2">
      <c r="A77" s="14" t="s">
        <v>10</v>
      </c>
      <c r="B77" s="46" t="s">
        <v>277</v>
      </c>
      <c r="C77" s="16" t="s">
        <v>24</v>
      </c>
      <c r="D77" s="16" t="s">
        <v>12</v>
      </c>
      <c r="E77" s="17" t="s">
        <v>278</v>
      </c>
      <c r="F77" s="17" t="s">
        <v>279</v>
      </c>
      <c r="G77" s="16">
        <v>1</v>
      </c>
      <c r="H77" s="18">
        <v>44022</v>
      </c>
      <c r="I77" s="16" t="s">
        <v>280</v>
      </c>
      <c r="J77" s="19" t="s">
        <v>46</v>
      </c>
    </row>
    <row r="78" spans="1:10" ht="30" x14ac:dyDescent="0.2">
      <c r="A78" s="14" t="s">
        <v>10</v>
      </c>
      <c r="B78" s="46" t="s">
        <v>281</v>
      </c>
      <c r="C78" s="16" t="s">
        <v>24</v>
      </c>
      <c r="D78" s="16" t="s">
        <v>12</v>
      </c>
      <c r="E78" s="17" t="s">
        <v>282</v>
      </c>
      <c r="F78" s="17" t="s">
        <v>283</v>
      </c>
      <c r="G78" s="16">
        <v>1</v>
      </c>
      <c r="H78" s="18">
        <v>44022</v>
      </c>
      <c r="I78" s="16" t="s">
        <v>284</v>
      </c>
      <c r="J78" s="19" t="s">
        <v>13</v>
      </c>
    </row>
    <row r="79" spans="1:10" ht="30" x14ac:dyDescent="0.2">
      <c r="A79" s="14" t="s">
        <v>10</v>
      </c>
      <c r="B79" s="46" t="s">
        <v>285</v>
      </c>
      <c r="C79" s="16" t="s">
        <v>24</v>
      </c>
      <c r="D79" s="16" t="s">
        <v>12</v>
      </c>
      <c r="E79" s="17" t="s">
        <v>286</v>
      </c>
      <c r="F79" s="17" t="s">
        <v>287</v>
      </c>
      <c r="G79" s="16">
        <v>1</v>
      </c>
      <c r="H79" s="18">
        <v>44022</v>
      </c>
      <c r="I79" s="16" t="s">
        <v>288</v>
      </c>
      <c r="J79" s="19" t="s">
        <v>28</v>
      </c>
    </row>
    <row r="80" spans="1:10" ht="30" x14ac:dyDescent="0.2">
      <c r="A80" s="14" t="s">
        <v>10</v>
      </c>
      <c r="B80" s="46" t="s">
        <v>289</v>
      </c>
      <c r="C80" s="16" t="s">
        <v>85</v>
      </c>
      <c r="D80" s="16" t="s">
        <v>12</v>
      </c>
      <c r="E80" s="17" t="s">
        <v>290</v>
      </c>
      <c r="F80" s="17" t="s">
        <v>291</v>
      </c>
      <c r="G80" s="16">
        <v>1</v>
      </c>
      <c r="H80" s="18">
        <v>44022</v>
      </c>
      <c r="I80" s="16" t="s">
        <v>292</v>
      </c>
      <c r="J80" s="19" t="s">
        <v>46</v>
      </c>
    </row>
    <row r="81" spans="1:10" ht="30" x14ac:dyDescent="0.2">
      <c r="A81" s="14" t="s">
        <v>10</v>
      </c>
      <c r="B81" s="46" t="s">
        <v>293</v>
      </c>
      <c r="C81" s="16" t="s">
        <v>294</v>
      </c>
      <c r="D81" s="16" t="s">
        <v>12</v>
      </c>
      <c r="E81" s="17" t="s">
        <v>295</v>
      </c>
      <c r="F81" s="17" t="s">
        <v>296</v>
      </c>
      <c r="G81" s="16">
        <v>1</v>
      </c>
      <c r="H81" s="18">
        <v>44022</v>
      </c>
      <c r="I81" s="16" t="s">
        <v>288</v>
      </c>
      <c r="J81" s="19" t="s">
        <v>46</v>
      </c>
    </row>
    <row r="82" spans="1:10" ht="75" x14ac:dyDescent="0.2">
      <c r="A82" s="14" t="s">
        <v>10</v>
      </c>
      <c r="B82" s="46" t="s">
        <v>297</v>
      </c>
      <c r="C82" s="16" t="s">
        <v>24</v>
      </c>
      <c r="D82" s="16" t="s">
        <v>12</v>
      </c>
      <c r="E82" s="17" t="s">
        <v>298</v>
      </c>
      <c r="F82" s="17" t="s">
        <v>299</v>
      </c>
      <c r="G82" s="16">
        <v>1</v>
      </c>
      <c r="H82" s="18">
        <v>44022</v>
      </c>
      <c r="I82" s="16" t="s">
        <v>300</v>
      </c>
      <c r="J82" s="19" t="s">
        <v>13</v>
      </c>
    </row>
    <row r="83" spans="1:10" ht="30" x14ac:dyDescent="0.2">
      <c r="A83" s="14" t="s">
        <v>10</v>
      </c>
      <c r="B83" s="46" t="s">
        <v>301</v>
      </c>
      <c r="C83" s="16" t="s">
        <v>24</v>
      </c>
      <c r="D83" s="16" t="s">
        <v>12</v>
      </c>
      <c r="E83" s="17" t="s">
        <v>302</v>
      </c>
      <c r="F83" s="17" t="s">
        <v>303</v>
      </c>
      <c r="G83" s="16">
        <v>1</v>
      </c>
      <c r="H83" s="18">
        <v>44022</v>
      </c>
      <c r="I83" s="16" t="s">
        <v>304</v>
      </c>
      <c r="J83" s="19" t="s">
        <v>28</v>
      </c>
    </row>
    <row r="84" spans="1:10" ht="45" x14ac:dyDescent="0.2">
      <c r="A84" s="14" t="s">
        <v>10</v>
      </c>
      <c r="B84" s="46" t="s">
        <v>305</v>
      </c>
      <c r="C84" s="16" t="s">
        <v>24</v>
      </c>
      <c r="D84" s="16" t="s">
        <v>12</v>
      </c>
      <c r="E84" s="17" t="s">
        <v>306</v>
      </c>
      <c r="F84" s="17" t="s">
        <v>307</v>
      </c>
      <c r="G84" s="16">
        <v>1</v>
      </c>
      <c r="H84" s="18">
        <v>44022</v>
      </c>
      <c r="I84" s="16" t="s">
        <v>288</v>
      </c>
      <c r="J84" s="19" t="s">
        <v>13</v>
      </c>
    </row>
    <row r="85" spans="1:10" ht="75" x14ac:dyDescent="0.2">
      <c r="A85" s="14" t="s">
        <v>10</v>
      </c>
      <c r="B85" s="46" t="s">
        <v>308</v>
      </c>
      <c r="C85" s="16" t="s">
        <v>24</v>
      </c>
      <c r="D85" s="16" t="s">
        <v>12</v>
      </c>
      <c r="E85" s="17" t="s">
        <v>309</v>
      </c>
      <c r="F85" s="17" t="s">
        <v>310</v>
      </c>
      <c r="G85" s="16">
        <v>1</v>
      </c>
      <c r="H85" s="18">
        <v>44022</v>
      </c>
      <c r="I85" s="16" t="s">
        <v>50</v>
      </c>
      <c r="J85" s="19" t="s">
        <v>63</v>
      </c>
    </row>
    <row r="86" spans="1:10" ht="60" x14ac:dyDescent="0.2">
      <c r="A86" s="14" t="s">
        <v>10</v>
      </c>
      <c r="B86" s="46" t="s">
        <v>311</v>
      </c>
      <c r="C86" s="16" t="s">
        <v>85</v>
      </c>
      <c r="D86" s="16" t="s">
        <v>12</v>
      </c>
      <c r="E86" s="17" t="s">
        <v>312</v>
      </c>
      <c r="F86" s="17" t="s">
        <v>313</v>
      </c>
      <c r="G86" s="16">
        <v>1</v>
      </c>
      <c r="H86" s="18">
        <v>44022</v>
      </c>
      <c r="I86" s="16" t="s">
        <v>314</v>
      </c>
      <c r="J86" s="19" t="s">
        <v>63</v>
      </c>
    </row>
    <row r="87" spans="1:10" ht="60" x14ac:dyDescent="0.2">
      <c r="A87" s="14" t="s">
        <v>10</v>
      </c>
      <c r="B87" s="46" t="s">
        <v>315</v>
      </c>
      <c r="C87" s="16" t="s">
        <v>24</v>
      </c>
      <c r="D87" s="16" t="s">
        <v>12</v>
      </c>
      <c r="E87" s="17" t="s">
        <v>316</v>
      </c>
      <c r="F87" s="17" t="s">
        <v>317</v>
      </c>
      <c r="G87" s="16">
        <v>1</v>
      </c>
      <c r="H87" s="18">
        <v>44022</v>
      </c>
      <c r="I87" s="16" t="s">
        <v>266</v>
      </c>
      <c r="J87" s="19" t="s">
        <v>15</v>
      </c>
    </row>
    <row r="88" spans="1:10" ht="30" x14ac:dyDescent="0.2">
      <c r="A88" s="14" t="s">
        <v>10</v>
      </c>
      <c r="B88" s="46" t="s">
        <v>318</v>
      </c>
      <c r="C88" s="16" t="s">
        <v>85</v>
      </c>
      <c r="D88" s="16" t="s">
        <v>12</v>
      </c>
      <c r="E88" s="17" t="s">
        <v>319</v>
      </c>
      <c r="F88" s="17" t="s">
        <v>320</v>
      </c>
      <c r="G88" s="16">
        <v>1</v>
      </c>
      <c r="H88" s="18">
        <v>44022</v>
      </c>
      <c r="I88" s="16" t="s">
        <v>238</v>
      </c>
      <c r="J88" s="19" t="s">
        <v>321</v>
      </c>
    </row>
    <row r="89" spans="1:10" ht="30" x14ac:dyDescent="0.2">
      <c r="A89" s="14" t="s">
        <v>10</v>
      </c>
      <c r="B89" s="46" t="s">
        <v>322</v>
      </c>
      <c r="C89" s="16" t="s">
        <v>24</v>
      </c>
      <c r="D89" s="16" t="s">
        <v>12</v>
      </c>
      <c r="E89" s="17" t="s">
        <v>323</v>
      </c>
      <c r="F89" s="17" t="s">
        <v>324</v>
      </c>
      <c r="G89" s="16">
        <v>1</v>
      </c>
      <c r="H89" s="18">
        <v>44022</v>
      </c>
      <c r="I89" s="16" t="s">
        <v>108</v>
      </c>
      <c r="J89" s="19" t="s">
        <v>46</v>
      </c>
    </row>
    <row r="90" spans="1:10" ht="30" x14ac:dyDescent="0.2">
      <c r="A90" s="14" t="s">
        <v>10</v>
      </c>
      <c r="B90" s="46" t="s">
        <v>325</v>
      </c>
      <c r="C90" s="16" t="s">
        <v>24</v>
      </c>
      <c r="D90" s="16" t="s">
        <v>12</v>
      </c>
      <c r="E90" s="17" t="s">
        <v>326</v>
      </c>
      <c r="F90" s="17" t="s">
        <v>327</v>
      </c>
      <c r="G90" s="16">
        <v>1</v>
      </c>
      <c r="H90" s="18">
        <v>44022</v>
      </c>
      <c r="I90" s="16" t="s">
        <v>19</v>
      </c>
      <c r="J90" s="19" t="s">
        <v>13</v>
      </c>
    </row>
    <row r="91" spans="1:10" ht="30" x14ac:dyDescent="0.2">
      <c r="A91" s="14" t="s">
        <v>10</v>
      </c>
      <c r="B91" s="46" t="s">
        <v>328</v>
      </c>
      <c r="C91" s="16" t="s">
        <v>24</v>
      </c>
      <c r="D91" s="16" t="s">
        <v>12</v>
      </c>
      <c r="E91" s="17" t="s">
        <v>264</v>
      </c>
      <c r="F91" s="17" t="s">
        <v>329</v>
      </c>
      <c r="G91" s="16">
        <v>1</v>
      </c>
      <c r="H91" s="18">
        <v>44022</v>
      </c>
      <c r="I91" s="16" t="s">
        <v>288</v>
      </c>
      <c r="J91" s="19" t="s">
        <v>13</v>
      </c>
    </row>
    <row r="92" spans="1:10" ht="30" x14ac:dyDescent="0.2">
      <c r="A92" s="14" t="s">
        <v>10</v>
      </c>
      <c r="B92" s="46" t="s">
        <v>330</v>
      </c>
      <c r="C92" s="16" t="s">
        <v>24</v>
      </c>
      <c r="D92" s="16" t="s">
        <v>12</v>
      </c>
      <c r="E92" s="17" t="s">
        <v>331</v>
      </c>
      <c r="F92" s="17" t="s">
        <v>332</v>
      </c>
      <c r="G92" s="16">
        <v>1</v>
      </c>
      <c r="H92" s="18">
        <v>44022</v>
      </c>
      <c r="I92" s="16" t="s">
        <v>45</v>
      </c>
      <c r="J92" s="19" t="s">
        <v>13</v>
      </c>
    </row>
    <row r="93" spans="1:10" ht="30" x14ac:dyDescent="0.2">
      <c r="A93" s="14" t="s">
        <v>10</v>
      </c>
      <c r="B93" s="46" t="s">
        <v>333</v>
      </c>
      <c r="C93" s="16" t="s">
        <v>24</v>
      </c>
      <c r="D93" s="16" t="s">
        <v>12</v>
      </c>
      <c r="E93" s="17" t="s">
        <v>73</v>
      </c>
      <c r="F93" s="17" t="s">
        <v>334</v>
      </c>
      <c r="G93" s="16">
        <v>1</v>
      </c>
      <c r="H93" s="18">
        <v>44022</v>
      </c>
      <c r="I93" s="16" t="s">
        <v>288</v>
      </c>
      <c r="J93" s="19" t="s">
        <v>46</v>
      </c>
    </row>
    <row r="94" spans="1:10" ht="30" x14ac:dyDescent="0.2">
      <c r="A94" s="14" t="s">
        <v>10</v>
      </c>
      <c r="B94" s="46" t="s">
        <v>335</v>
      </c>
      <c r="C94" s="16" t="s">
        <v>24</v>
      </c>
      <c r="D94" s="16" t="s">
        <v>12</v>
      </c>
      <c r="E94" s="17" t="s">
        <v>336</v>
      </c>
      <c r="F94" s="17" t="s">
        <v>337</v>
      </c>
      <c r="G94" s="16">
        <v>1</v>
      </c>
      <c r="H94" s="18">
        <v>44022</v>
      </c>
      <c r="I94" s="16" t="s">
        <v>284</v>
      </c>
      <c r="J94" s="19" t="s">
        <v>13</v>
      </c>
    </row>
    <row r="95" spans="1:10" ht="45" x14ac:dyDescent="0.2">
      <c r="A95" s="14" t="s">
        <v>10</v>
      </c>
      <c r="B95" s="46" t="s">
        <v>338</v>
      </c>
      <c r="C95" s="16" t="s">
        <v>24</v>
      </c>
      <c r="D95" s="16" t="s">
        <v>12</v>
      </c>
      <c r="E95" s="17" t="s">
        <v>339</v>
      </c>
      <c r="F95" s="17" t="s">
        <v>340</v>
      </c>
      <c r="G95" s="16">
        <v>1</v>
      </c>
      <c r="H95" s="18">
        <v>44022</v>
      </c>
      <c r="I95" s="16" t="s">
        <v>341</v>
      </c>
      <c r="J95" s="19" t="s">
        <v>13</v>
      </c>
    </row>
    <row r="96" spans="1:10" ht="60" x14ac:dyDescent="0.2">
      <c r="A96" s="14" t="s">
        <v>10</v>
      </c>
      <c r="B96" s="46" t="s">
        <v>342</v>
      </c>
      <c r="C96" s="16" t="s">
        <v>24</v>
      </c>
      <c r="D96" s="16" t="s">
        <v>12</v>
      </c>
      <c r="E96" s="17" t="s">
        <v>343</v>
      </c>
      <c r="F96" s="17" t="s">
        <v>344</v>
      </c>
      <c r="G96" s="16">
        <v>1</v>
      </c>
      <c r="H96" s="18">
        <v>44022</v>
      </c>
      <c r="I96" s="16" t="s">
        <v>345</v>
      </c>
      <c r="J96" s="19" t="s">
        <v>13</v>
      </c>
    </row>
    <row r="97" spans="1:10" ht="45" x14ac:dyDescent="0.2">
      <c r="A97" s="14" t="s">
        <v>10</v>
      </c>
      <c r="B97" s="46" t="s">
        <v>346</v>
      </c>
      <c r="C97" s="16" t="s">
        <v>24</v>
      </c>
      <c r="D97" s="16" t="s">
        <v>12</v>
      </c>
      <c r="E97" s="17" t="s">
        <v>347</v>
      </c>
      <c r="F97" s="17" t="s">
        <v>348</v>
      </c>
      <c r="G97" s="16">
        <v>1</v>
      </c>
      <c r="H97" s="18">
        <v>44022</v>
      </c>
      <c r="I97" s="16" t="s">
        <v>19</v>
      </c>
      <c r="J97" s="19" t="s">
        <v>13</v>
      </c>
    </row>
    <row r="98" spans="1:10" ht="45" x14ac:dyDescent="0.2">
      <c r="A98" s="14" t="s">
        <v>10</v>
      </c>
      <c r="B98" s="46" t="s">
        <v>349</v>
      </c>
      <c r="C98" s="16" t="s">
        <v>24</v>
      </c>
      <c r="D98" s="16" t="s">
        <v>12</v>
      </c>
      <c r="E98" s="17" t="s">
        <v>350</v>
      </c>
      <c r="F98" s="17" t="s">
        <v>351</v>
      </c>
      <c r="G98" s="16">
        <v>1</v>
      </c>
      <c r="H98" s="18">
        <v>44022</v>
      </c>
      <c r="I98" s="16" t="s">
        <v>19</v>
      </c>
      <c r="J98" s="19" t="s">
        <v>13</v>
      </c>
    </row>
    <row r="99" spans="1:10" ht="30" x14ac:dyDescent="0.2">
      <c r="A99" s="14" t="s">
        <v>10</v>
      </c>
      <c r="B99" s="46" t="s">
        <v>352</v>
      </c>
      <c r="C99" s="16" t="s">
        <v>24</v>
      </c>
      <c r="D99" s="16" t="s">
        <v>12</v>
      </c>
      <c r="E99" s="17" t="s">
        <v>336</v>
      </c>
      <c r="F99" s="17" t="s">
        <v>353</v>
      </c>
      <c r="G99" s="16">
        <v>1</v>
      </c>
      <c r="H99" s="18">
        <v>44022</v>
      </c>
      <c r="I99" s="16" t="s">
        <v>304</v>
      </c>
      <c r="J99" s="19" t="s">
        <v>63</v>
      </c>
    </row>
    <row r="100" spans="1:10" ht="45" x14ac:dyDescent="0.2">
      <c r="A100" s="14" t="s">
        <v>10</v>
      </c>
      <c r="B100" s="46" t="s">
        <v>354</v>
      </c>
      <c r="C100" s="16" t="s">
        <v>24</v>
      </c>
      <c r="D100" s="16" t="s">
        <v>12</v>
      </c>
      <c r="E100" s="17" t="s">
        <v>355</v>
      </c>
      <c r="F100" s="17" t="s">
        <v>356</v>
      </c>
      <c r="G100" s="16">
        <v>1</v>
      </c>
      <c r="H100" s="18">
        <v>44022</v>
      </c>
      <c r="I100" s="16" t="s">
        <v>266</v>
      </c>
      <c r="J100" s="19" t="s">
        <v>63</v>
      </c>
    </row>
    <row r="101" spans="1:10" ht="60" x14ac:dyDescent="0.2">
      <c r="A101" s="14" t="s">
        <v>10</v>
      </c>
      <c r="B101" s="46" t="s">
        <v>357</v>
      </c>
      <c r="C101" s="16" t="s">
        <v>24</v>
      </c>
      <c r="D101" s="16" t="s">
        <v>12</v>
      </c>
      <c r="E101" s="17" t="s">
        <v>358</v>
      </c>
      <c r="F101" s="17" t="s">
        <v>359</v>
      </c>
      <c r="G101" s="16">
        <v>1</v>
      </c>
      <c r="H101" s="18">
        <v>44022</v>
      </c>
      <c r="I101" s="16" t="s">
        <v>70</v>
      </c>
      <c r="J101" s="19" t="s">
        <v>13</v>
      </c>
    </row>
    <row r="102" spans="1:10" ht="45" x14ac:dyDescent="0.2">
      <c r="A102" s="14" t="s">
        <v>10</v>
      </c>
      <c r="B102" s="46" t="s">
        <v>360</v>
      </c>
      <c r="C102" s="16" t="s">
        <v>85</v>
      </c>
      <c r="D102" s="16" t="s">
        <v>12</v>
      </c>
      <c r="E102" s="17" t="s">
        <v>361</v>
      </c>
      <c r="F102" s="17" t="s">
        <v>362</v>
      </c>
      <c r="G102" s="16">
        <v>1</v>
      </c>
      <c r="H102" s="18">
        <v>44022</v>
      </c>
      <c r="I102" s="16" t="s">
        <v>292</v>
      </c>
      <c r="J102" s="19" t="s">
        <v>13</v>
      </c>
    </row>
    <row r="103" spans="1:10" ht="30" x14ac:dyDescent="0.2">
      <c r="A103" s="14" t="s">
        <v>10</v>
      </c>
      <c r="B103" s="46" t="s">
        <v>363</v>
      </c>
      <c r="C103" s="16" t="s">
        <v>24</v>
      </c>
      <c r="D103" s="16" t="s">
        <v>12</v>
      </c>
      <c r="E103" s="17" t="s">
        <v>364</v>
      </c>
      <c r="F103" s="17" t="s">
        <v>365</v>
      </c>
      <c r="G103" s="16">
        <v>1</v>
      </c>
      <c r="H103" s="18">
        <v>44022</v>
      </c>
      <c r="I103" s="16" t="s">
        <v>27</v>
      </c>
      <c r="J103" s="19" t="s">
        <v>13</v>
      </c>
    </row>
    <row r="104" spans="1:10" ht="45" x14ac:dyDescent="0.2">
      <c r="A104" s="14" t="s">
        <v>10</v>
      </c>
      <c r="B104" s="47" t="s">
        <v>366</v>
      </c>
      <c r="C104" s="16" t="s">
        <v>24</v>
      </c>
      <c r="D104" s="16" t="s">
        <v>12</v>
      </c>
      <c r="E104" s="17" t="s">
        <v>364</v>
      </c>
      <c r="F104" s="17" t="s">
        <v>367</v>
      </c>
      <c r="G104" s="16">
        <v>1</v>
      </c>
      <c r="H104" s="18">
        <v>44022</v>
      </c>
      <c r="I104" s="16" t="s">
        <v>368</v>
      </c>
      <c r="J104" s="19" t="s">
        <v>13</v>
      </c>
    </row>
    <row r="105" spans="1:10" ht="45" x14ac:dyDescent="0.2">
      <c r="A105" s="14" t="s">
        <v>10</v>
      </c>
      <c r="B105" s="48" t="s">
        <v>369</v>
      </c>
      <c r="C105" s="49" t="s">
        <v>24</v>
      </c>
      <c r="D105" s="16" t="s">
        <v>12</v>
      </c>
      <c r="E105" s="17" t="s">
        <v>222</v>
      </c>
      <c r="F105" s="17" t="s">
        <v>370</v>
      </c>
      <c r="G105" s="16">
        <v>1</v>
      </c>
      <c r="H105" s="18">
        <v>44022</v>
      </c>
      <c r="I105" s="16" t="s">
        <v>368</v>
      </c>
      <c r="J105" s="19" t="s">
        <v>46</v>
      </c>
    </row>
    <row r="106" spans="1:10" ht="30" x14ac:dyDescent="0.2">
      <c r="A106" s="14" t="s">
        <v>10</v>
      </c>
      <c r="B106" s="48" t="s">
        <v>371</v>
      </c>
      <c r="C106" s="49" t="s">
        <v>24</v>
      </c>
      <c r="D106" s="16" t="s">
        <v>12</v>
      </c>
      <c r="E106" s="17" t="s">
        <v>372</v>
      </c>
      <c r="F106" s="17" t="s">
        <v>373</v>
      </c>
      <c r="G106" s="16">
        <v>1</v>
      </c>
      <c r="H106" s="18">
        <v>44022</v>
      </c>
      <c r="I106" s="16" t="s">
        <v>374</v>
      </c>
      <c r="J106" s="19" t="s">
        <v>63</v>
      </c>
    </row>
    <row r="107" spans="1:10" ht="45" x14ac:dyDescent="0.2">
      <c r="A107" s="14" t="s">
        <v>10</v>
      </c>
      <c r="B107" s="48" t="s">
        <v>375</v>
      </c>
      <c r="C107" s="49" t="s">
        <v>24</v>
      </c>
      <c r="D107" s="16" t="s">
        <v>12</v>
      </c>
      <c r="E107" s="50" t="s">
        <v>376</v>
      </c>
      <c r="F107" s="50" t="s">
        <v>377</v>
      </c>
      <c r="G107" s="16">
        <v>1</v>
      </c>
      <c r="H107" s="18">
        <v>44022</v>
      </c>
      <c r="I107" s="16" t="s">
        <v>368</v>
      </c>
      <c r="J107" s="19" t="s">
        <v>46</v>
      </c>
    </row>
    <row r="108" spans="1:10" ht="30" x14ac:dyDescent="0.2">
      <c r="A108" s="14" t="s">
        <v>10</v>
      </c>
      <c r="B108" s="48" t="s">
        <v>378</v>
      </c>
      <c r="C108" s="49" t="s">
        <v>24</v>
      </c>
      <c r="D108" s="16" t="s">
        <v>12</v>
      </c>
      <c r="E108" s="51" t="s">
        <v>73</v>
      </c>
      <c r="F108" s="51" t="s">
        <v>379</v>
      </c>
      <c r="G108" s="16">
        <v>1</v>
      </c>
      <c r="H108" s="18">
        <v>44022</v>
      </c>
      <c r="I108" s="16" t="s">
        <v>374</v>
      </c>
      <c r="J108" s="19" t="s">
        <v>63</v>
      </c>
    </row>
    <row r="109" spans="1:10" ht="60" x14ac:dyDescent="0.2">
      <c r="A109" s="14" t="s">
        <v>10</v>
      </c>
      <c r="B109" s="48" t="s">
        <v>380</v>
      </c>
      <c r="C109" s="49" t="s">
        <v>24</v>
      </c>
      <c r="D109" s="16" t="s">
        <v>12</v>
      </c>
      <c r="E109" s="17" t="s">
        <v>222</v>
      </c>
      <c r="F109" s="17" t="s">
        <v>381</v>
      </c>
      <c r="G109" s="16">
        <v>1</v>
      </c>
      <c r="H109" s="18">
        <v>44022</v>
      </c>
      <c r="I109" s="16" t="s">
        <v>368</v>
      </c>
      <c r="J109" s="19" t="s">
        <v>13</v>
      </c>
    </row>
    <row r="110" spans="1:10" ht="30" x14ac:dyDescent="0.2">
      <c r="A110" s="14" t="s">
        <v>10</v>
      </c>
      <c r="B110" s="48" t="s">
        <v>382</v>
      </c>
      <c r="C110" s="49" t="s">
        <v>24</v>
      </c>
      <c r="D110" s="16" t="s">
        <v>12</v>
      </c>
      <c r="E110" s="17" t="s">
        <v>383</v>
      </c>
      <c r="F110" s="17" t="s">
        <v>384</v>
      </c>
      <c r="G110" s="16">
        <v>1</v>
      </c>
      <c r="H110" s="18">
        <v>44022</v>
      </c>
      <c r="I110" s="16" t="s">
        <v>385</v>
      </c>
      <c r="J110" s="19" t="s">
        <v>46</v>
      </c>
    </row>
    <row r="111" spans="1:10" ht="60" x14ac:dyDescent="0.2">
      <c r="A111" s="14" t="s">
        <v>10</v>
      </c>
      <c r="B111" s="48" t="s">
        <v>386</v>
      </c>
      <c r="C111" s="49" t="s">
        <v>24</v>
      </c>
      <c r="D111" s="16" t="s">
        <v>12</v>
      </c>
      <c r="E111" s="17" t="s">
        <v>387</v>
      </c>
      <c r="F111" s="17" t="s">
        <v>388</v>
      </c>
      <c r="G111" s="16">
        <v>1</v>
      </c>
      <c r="H111" s="18">
        <v>44022</v>
      </c>
      <c r="I111" s="16" t="s">
        <v>368</v>
      </c>
      <c r="J111" s="19" t="s">
        <v>46</v>
      </c>
    </row>
    <row r="112" spans="1:10" ht="45" x14ac:dyDescent="0.2">
      <c r="A112" s="14" t="s">
        <v>10</v>
      </c>
      <c r="B112" s="48" t="s">
        <v>389</v>
      </c>
      <c r="C112" s="49" t="s">
        <v>24</v>
      </c>
      <c r="D112" s="16" t="s">
        <v>12</v>
      </c>
      <c r="E112" s="17" t="s">
        <v>390</v>
      </c>
      <c r="F112" s="17" t="s">
        <v>391</v>
      </c>
      <c r="G112" s="16">
        <v>1</v>
      </c>
      <c r="H112" s="18">
        <v>44022</v>
      </c>
      <c r="I112" s="16" t="s">
        <v>392</v>
      </c>
      <c r="J112" s="19" t="s">
        <v>46</v>
      </c>
    </row>
    <row r="113" spans="1:10" ht="75" x14ac:dyDescent="0.2">
      <c r="A113" s="14" t="s">
        <v>10</v>
      </c>
      <c r="B113" s="48" t="s">
        <v>393</v>
      </c>
      <c r="C113" s="49" t="s">
        <v>24</v>
      </c>
      <c r="D113" s="16" t="s">
        <v>12</v>
      </c>
      <c r="E113" s="17" t="s">
        <v>394</v>
      </c>
      <c r="F113" s="17" t="s">
        <v>395</v>
      </c>
      <c r="G113" s="16">
        <v>1</v>
      </c>
      <c r="H113" s="18">
        <v>44022</v>
      </c>
      <c r="I113" s="16" t="s">
        <v>396</v>
      </c>
      <c r="J113" s="19" t="s">
        <v>63</v>
      </c>
    </row>
    <row r="114" spans="1:10" ht="30" x14ac:dyDescent="0.2">
      <c r="A114" s="14" t="s">
        <v>10</v>
      </c>
      <c r="B114" s="48" t="s">
        <v>397</v>
      </c>
      <c r="C114" s="49" t="s">
        <v>24</v>
      </c>
      <c r="D114" s="16" t="s">
        <v>12</v>
      </c>
      <c r="E114" s="17" t="s">
        <v>364</v>
      </c>
      <c r="F114" s="17" t="s">
        <v>398</v>
      </c>
      <c r="G114" s="16">
        <v>1</v>
      </c>
      <c r="H114" s="18">
        <v>44022</v>
      </c>
      <c r="I114" s="16" t="s">
        <v>399</v>
      </c>
      <c r="J114" s="19" t="s">
        <v>46</v>
      </c>
    </row>
    <row r="115" spans="1:10" ht="105" x14ac:dyDescent="0.2">
      <c r="A115" s="14" t="s">
        <v>10</v>
      </c>
      <c r="B115" s="48" t="s">
        <v>400</v>
      </c>
      <c r="C115" s="49" t="s">
        <v>24</v>
      </c>
      <c r="D115" s="16" t="s">
        <v>12</v>
      </c>
      <c r="E115" s="17" t="s">
        <v>401</v>
      </c>
      <c r="F115" s="17" t="s">
        <v>402</v>
      </c>
      <c r="G115" s="16">
        <v>1</v>
      </c>
      <c r="H115" s="18">
        <v>44022</v>
      </c>
      <c r="I115" s="16" t="s">
        <v>368</v>
      </c>
      <c r="J115" s="19" t="s">
        <v>46</v>
      </c>
    </row>
    <row r="116" spans="1:10" ht="45" x14ac:dyDescent="0.2">
      <c r="A116" s="14" t="s">
        <v>10</v>
      </c>
      <c r="B116" s="48" t="s">
        <v>403</v>
      </c>
      <c r="C116" s="49" t="s">
        <v>24</v>
      </c>
      <c r="D116" s="16" t="s">
        <v>12</v>
      </c>
      <c r="E116" s="17" t="s">
        <v>404</v>
      </c>
      <c r="F116" s="17" t="s">
        <v>405</v>
      </c>
      <c r="G116" s="16">
        <v>1</v>
      </c>
      <c r="H116" s="18">
        <v>44022</v>
      </c>
      <c r="I116" s="16" t="s">
        <v>125</v>
      </c>
      <c r="J116" s="19" t="s">
        <v>63</v>
      </c>
    </row>
    <row r="117" spans="1:10" ht="60" x14ac:dyDescent="0.2">
      <c r="A117" s="14" t="s">
        <v>10</v>
      </c>
      <c r="B117" s="48" t="s">
        <v>406</v>
      </c>
      <c r="C117" s="49" t="s">
        <v>24</v>
      </c>
      <c r="D117" s="16" t="s">
        <v>12</v>
      </c>
      <c r="E117" s="17" t="s">
        <v>407</v>
      </c>
      <c r="F117" s="17" t="s">
        <v>408</v>
      </c>
      <c r="G117" s="16">
        <v>1</v>
      </c>
      <c r="H117" s="18">
        <v>44022</v>
      </c>
      <c r="I117" s="16" t="s">
        <v>368</v>
      </c>
      <c r="J117" s="19" t="s">
        <v>13</v>
      </c>
    </row>
    <row r="118" spans="1:10" ht="30" x14ac:dyDescent="0.2">
      <c r="A118" s="14" t="s">
        <v>10</v>
      </c>
      <c r="B118" s="48" t="s">
        <v>409</v>
      </c>
      <c r="C118" s="49" t="s">
        <v>24</v>
      </c>
      <c r="D118" s="16" t="s">
        <v>12</v>
      </c>
      <c r="E118" s="17" t="s">
        <v>410</v>
      </c>
      <c r="F118" s="17" t="s">
        <v>411</v>
      </c>
      <c r="G118" s="16">
        <v>1</v>
      </c>
      <c r="H118" s="18">
        <v>44022</v>
      </c>
      <c r="I118" s="16" t="s">
        <v>399</v>
      </c>
      <c r="J118" s="19" t="s">
        <v>46</v>
      </c>
    </row>
    <row r="119" spans="1:10" ht="30" x14ac:dyDescent="0.2">
      <c r="A119" s="14" t="s">
        <v>10</v>
      </c>
      <c r="B119" s="48" t="s">
        <v>412</v>
      </c>
      <c r="C119" s="49" t="s">
        <v>24</v>
      </c>
      <c r="D119" s="16" t="s">
        <v>12</v>
      </c>
      <c r="E119" s="17" t="s">
        <v>413</v>
      </c>
      <c r="F119" s="17" t="s">
        <v>414</v>
      </c>
      <c r="G119" s="16">
        <v>1</v>
      </c>
      <c r="H119" s="18">
        <v>44022</v>
      </c>
      <c r="I119" s="16" t="s">
        <v>125</v>
      </c>
      <c r="J119" s="19" t="s">
        <v>46</v>
      </c>
    </row>
    <row r="120" spans="1:10" ht="45" x14ac:dyDescent="0.2">
      <c r="A120" s="14" t="s">
        <v>10</v>
      </c>
      <c r="B120" s="48" t="s">
        <v>415</v>
      </c>
      <c r="C120" s="49" t="s">
        <v>24</v>
      </c>
      <c r="D120" s="16" t="s">
        <v>12</v>
      </c>
      <c r="E120" s="17" t="s">
        <v>416</v>
      </c>
      <c r="F120" s="17" t="s">
        <v>240</v>
      </c>
      <c r="G120" s="16">
        <v>1</v>
      </c>
      <c r="H120" s="18">
        <v>44022</v>
      </c>
      <c r="I120" s="16" t="s">
        <v>399</v>
      </c>
      <c r="J120" s="19" t="s">
        <v>46</v>
      </c>
    </row>
    <row r="121" spans="1:10" ht="30" x14ac:dyDescent="0.2">
      <c r="A121" s="14" t="s">
        <v>10</v>
      </c>
      <c r="B121" s="48" t="s">
        <v>417</v>
      </c>
      <c r="C121" s="49" t="s">
        <v>24</v>
      </c>
      <c r="D121" s="16" t="s">
        <v>12</v>
      </c>
      <c r="E121" s="17" t="s">
        <v>413</v>
      </c>
      <c r="F121" s="17" t="s">
        <v>418</v>
      </c>
      <c r="G121" s="16">
        <v>1</v>
      </c>
      <c r="H121" s="18">
        <v>44022</v>
      </c>
      <c r="I121" s="16" t="s">
        <v>368</v>
      </c>
      <c r="J121" s="19" t="s">
        <v>63</v>
      </c>
    </row>
    <row r="122" spans="1:10" ht="30" x14ac:dyDescent="0.2">
      <c r="A122" s="14" t="s">
        <v>10</v>
      </c>
      <c r="B122" s="48" t="s">
        <v>419</v>
      </c>
      <c r="C122" s="49" t="s">
        <v>24</v>
      </c>
      <c r="D122" s="16" t="s">
        <v>12</v>
      </c>
      <c r="E122" s="17" t="s">
        <v>410</v>
      </c>
      <c r="F122" s="17" t="s">
        <v>420</v>
      </c>
      <c r="G122" s="16">
        <v>1</v>
      </c>
      <c r="H122" s="18">
        <v>44022</v>
      </c>
      <c r="I122" s="16" t="s">
        <v>399</v>
      </c>
      <c r="J122" s="19" t="s">
        <v>63</v>
      </c>
    </row>
    <row r="123" spans="1:10" ht="30" x14ac:dyDescent="0.2">
      <c r="A123" s="14" t="s">
        <v>10</v>
      </c>
      <c r="B123" s="48" t="s">
        <v>421</v>
      </c>
      <c r="C123" s="49" t="s">
        <v>24</v>
      </c>
      <c r="D123" s="16" t="s">
        <v>12</v>
      </c>
      <c r="E123" s="17" t="s">
        <v>336</v>
      </c>
      <c r="F123" s="17" t="s">
        <v>422</v>
      </c>
      <c r="G123" s="16">
        <v>1</v>
      </c>
      <c r="H123" s="18">
        <v>44022</v>
      </c>
      <c r="I123" s="16" t="s">
        <v>399</v>
      </c>
      <c r="J123" s="19" t="s">
        <v>63</v>
      </c>
    </row>
    <row r="124" spans="1:10" ht="30" x14ac:dyDescent="0.2">
      <c r="A124" s="14" t="s">
        <v>10</v>
      </c>
      <c r="B124" s="48" t="s">
        <v>423</v>
      </c>
      <c r="C124" s="49" t="s">
        <v>24</v>
      </c>
      <c r="D124" s="16" t="s">
        <v>12</v>
      </c>
      <c r="E124" s="17" t="s">
        <v>424</v>
      </c>
      <c r="F124" s="17" t="s">
        <v>425</v>
      </c>
      <c r="G124" s="16">
        <v>1</v>
      </c>
      <c r="H124" s="18">
        <v>44022</v>
      </c>
      <c r="I124" s="16" t="s">
        <v>399</v>
      </c>
      <c r="J124" s="19" t="s">
        <v>63</v>
      </c>
    </row>
    <row r="125" spans="1:10" ht="30" x14ac:dyDescent="0.2">
      <c r="A125" s="14" t="s">
        <v>10</v>
      </c>
      <c r="B125" s="48" t="s">
        <v>426</v>
      </c>
      <c r="C125" s="49" t="s">
        <v>24</v>
      </c>
      <c r="D125" s="16" t="s">
        <v>12</v>
      </c>
      <c r="E125" s="17" t="s">
        <v>264</v>
      </c>
      <c r="F125" s="17" t="s">
        <v>427</v>
      </c>
      <c r="G125" s="16">
        <v>1</v>
      </c>
      <c r="H125" s="18">
        <v>44022</v>
      </c>
      <c r="I125" s="16" t="s">
        <v>399</v>
      </c>
      <c r="J125" s="19" t="s">
        <v>13</v>
      </c>
    </row>
    <row r="126" spans="1:10" ht="60" x14ac:dyDescent="0.2">
      <c r="A126" s="14" t="s">
        <v>10</v>
      </c>
      <c r="B126" s="48" t="s">
        <v>428</v>
      </c>
      <c r="C126" s="49" t="s">
        <v>24</v>
      </c>
      <c r="D126" s="16" t="s">
        <v>12</v>
      </c>
      <c r="E126" s="17" t="s">
        <v>429</v>
      </c>
      <c r="F126" s="17" t="s">
        <v>430</v>
      </c>
      <c r="G126" s="16">
        <v>1</v>
      </c>
      <c r="H126" s="18">
        <v>44022</v>
      </c>
      <c r="I126" s="16" t="s">
        <v>431</v>
      </c>
      <c r="J126" s="19" t="s">
        <v>63</v>
      </c>
    </row>
    <row r="127" spans="1:10" ht="30" x14ac:dyDescent="0.2">
      <c r="A127" s="14" t="s">
        <v>10</v>
      </c>
      <c r="B127" s="48" t="s">
        <v>432</v>
      </c>
      <c r="C127" s="49" t="s">
        <v>24</v>
      </c>
      <c r="D127" s="16" t="s">
        <v>12</v>
      </c>
      <c r="E127" s="17" t="s">
        <v>433</v>
      </c>
      <c r="F127" s="17" t="s">
        <v>434</v>
      </c>
      <c r="G127" s="16">
        <v>1</v>
      </c>
      <c r="H127" s="18">
        <v>44022</v>
      </c>
      <c r="I127" s="16" t="s">
        <v>399</v>
      </c>
      <c r="J127" s="19" t="s">
        <v>46</v>
      </c>
    </row>
    <row r="128" spans="1:10" ht="60" x14ac:dyDescent="0.2">
      <c r="A128" s="14" t="s">
        <v>10</v>
      </c>
      <c r="B128" s="48" t="s">
        <v>435</v>
      </c>
      <c r="C128" s="49" t="s">
        <v>24</v>
      </c>
      <c r="D128" s="16" t="s">
        <v>12</v>
      </c>
      <c r="E128" s="17" t="s">
        <v>264</v>
      </c>
      <c r="F128" s="17" t="s">
        <v>436</v>
      </c>
      <c r="G128" s="16">
        <v>1</v>
      </c>
      <c r="H128" s="18">
        <v>44022</v>
      </c>
      <c r="I128" s="16" t="s">
        <v>437</v>
      </c>
      <c r="J128" s="19" t="s">
        <v>63</v>
      </c>
    </row>
    <row r="129" spans="1:10" ht="30" x14ac:dyDescent="0.2">
      <c r="A129" s="14" t="s">
        <v>10</v>
      </c>
      <c r="B129" s="48" t="s">
        <v>438</v>
      </c>
      <c r="C129" s="49" t="s">
        <v>24</v>
      </c>
      <c r="D129" s="16" t="s">
        <v>12</v>
      </c>
      <c r="E129" s="17" t="s">
        <v>439</v>
      </c>
      <c r="F129" s="17" t="s">
        <v>440</v>
      </c>
      <c r="G129" s="16">
        <v>1</v>
      </c>
      <c r="H129" s="18">
        <v>44022</v>
      </c>
      <c r="I129" s="16" t="s">
        <v>441</v>
      </c>
      <c r="J129" s="19" t="s">
        <v>63</v>
      </c>
    </row>
    <row r="130" spans="1:10" ht="60" x14ac:dyDescent="0.2">
      <c r="A130" s="14" t="s">
        <v>10</v>
      </c>
      <c r="B130" s="48" t="s">
        <v>442</v>
      </c>
      <c r="C130" s="49" t="s">
        <v>24</v>
      </c>
      <c r="D130" s="16" t="s">
        <v>12</v>
      </c>
      <c r="E130" s="17" t="s">
        <v>443</v>
      </c>
      <c r="F130" s="17" t="s">
        <v>444</v>
      </c>
      <c r="G130" s="16">
        <v>1</v>
      </c>
      <c r="H130" s="18">
        <v>44022</v>
      </c>
      <c r="I130" s="16" t="s">
        <v>445</v>
      </c>
      <c r="J130" s="19" t="s">
        <v>46</v>
      </c>
    </row>
    <row r="131" spans="1:10" ht="30" x14ac:dyDescent="0.2">
      <c r="A131" s="14" t="s">
        <v>10</v>
      </c>
      <c r="B131" s="48" t="s">
        <v>446</v>
      </c>
      <c r="C131" s="49" t="s">
        <v>24</v>
      </c>
      <c r="D131" s="16" t="s">
        <v>12</v>
      </c>
      <c r="E131" s="17" t="s">
        <v>447</v>
      </c>
      <c r="F131" s="17" t="s">
        <v>448</v>
      </c>
      <c r="G131" s="16">
        <v>1</v>
      </c>
      <c r="H131" s="18">
        <v>44022</v>
      </c>
      <c r="I131" s="16" t="s">
        <v>449</v>
      </c>
      <c r="J131" s="19" t="s">
        <v>63</v>
      </c>
    </row>
    <row r="132" spans="1:10" ht="75" x14ac:dyDescent="0.2">
      <c r="A132" s="14" t="s">
        <v>10</v>
      </c>
      <c r="B132" s="48" t="s">
        <v>450</v>
      </c>
      <c r="C132" s="49" t="s">
        <v>24</v>
      </c>
      <c r="D132" s="16" t="s">
        <v>12</v>
      </c>
      <c r="E132" s="17" t="s">
        <v>451</v>
      </c>
      <c r="F132" s="17" t="s">
        <v>452</v>
      </c>
      <c r="G132" s="16">
        <v>1</v>
      </c>
      <c r="H132" s="18">
        <v>44022</v>
      </c>
      <c r="I132" s="16" t="s">
        <v>453</v>
      </c>
      <c r="J132" s="19" t="s">
        <v>63</v>
      </c>
    </row>
    <row r="133" spans="1:10" ht="60" x14ac:dyDescent="0.2">
      <c r="A133" s="14" t="s">
        <v>10</v>
      </c>
      <c r="B133" s="48" t="s">
        <v>454</v>
      </c>
      <c r="C133" s="49" t="s">
        <v>24</v>
      </c>
      <c r="D133" s="16" t="s">
        <v>12</v>
      </c>
      <c r="E133" s="17" t="s">
        <v>455</v>
      </c>
      <c r="F133" s="17" t="s">
        <v>456</v>
      </c>
      <c r="G133" s="16">
        <v>1</v>
      </c>
      <c r="H133" s="18">
        <v>44022</v>
      </c>
      <c r="I133" s="16" t="s">
        <v>449</v>
      </c>
      <c r="J133" s="19" t="s">
        <v>46</v>
      </c>
    </row>
    <row r="134" spans="1:10" ht="60" x14ac:dyDescent="0.2">
      <c r="A134" s="14" t="s">
        <v>10</v>
      </c>
      <c r="B134" s="48" t="s">
        <v>457</v>
      </c>
      <c r="C134" s="49" t="s">
        <v>24</v>
      </c>
      <c r="D134" s="16" t="s">
        <v>12</v>
      </c>
      <c r="E134" s="17" t="s">
        <v>443</v>
      </c>
      <c r="F134" s="17" t="s">
        <v>458</v>
      </c>
      <c r="G134" s="16">
        <v>1</v>
      </c>
      <c r="H134" s="18">
        <v>44022</v>
      </c>
      <c r="I134" s="16" t="s">
        <v>445</v>
      </c>
      <c r="J134" s="19" t="s">
        <v>13</v>
      </c>
    </row>
    <row r="135" spans="1:10" ht="30" x14ac:dyDescent="0.2">
      <c r="A135" s="14" t="s">
        <v>10</v>
      </c>
      <c r="B135" s="48" t="s">
        <v>459</v>
      </c>
      <c r="C135" s="49" t="s">
        <v>24</v>
      </c>
      <c r="D135" s="16" t="s">
        <v>12</v>
      </c>
      <c r="E135" s="17" t="s">
        <v>460</v>
      </c>
      <c r="F135" s="17" t="s">
        <v>461</v>
      </c>
      <c r="G135" s="16">
        <v>1</v>
      </c>
      <c r="H135" s="18">
        <v>44022</v>
      </c>
      <c r="I135" s="16" t="s">
        <v>462</v>
      </c>
      <c r="J135" s="19" t="s">
        <v>13</v>
      </c>
    </row>
    <row r="136" spans="1:10" ht="30" x14ac:dyDescent="0.2">
      <c r="A136" s="14" t="s">
        <v>10</v>
      </c>
      <c r="B136" s="48" t="s">
        <v>463</v>
      </c>
      <c r="C136" s="49" t="s">
        <v>464</v>
      </c>
      <c r="D136" s="16" t="s">
        <v>12</v>
      </c>
      <c r="E136" s="17" t="s">
        <v>465</v>
      </c>
      <c r="F136" s="17" t="s">
        <v>466</v>
      </c>
      <c r="G136" s="16">
        <v>1</v>
      </c>
      <c r="H136" s="18">
        <v>44022</v>
      </c>
      <c r="I136" s="16" t="s">
        <v>441</v>
      </c>
      <c r="J136" s="19" t="s">
        <v>63</v>
      </c>
    </row>
    <row r="137" spans="1:10" ht="60" x14ac:dyDescent="0.2">
      <c r="A137" s="14" t="s">
        <v>10</v>
      </c>
      <c r="B137" s="48" t="s">
        <v>467</v>
      </c>
      <c r="C137" s="49" t="s">
        <v>24</v>
      </c>
      <c r="D137" s="16" t="s">
        <v>12</v>
      </c>
      <c r="E137" s="17" t="s">
        <v>468</v>
      </c>
      <c r="F137" s="17" t="s">
        <v>469</v>
      </c>
      <c r="G137" s="16">
        <v>1</v>
      </c>
      <c r="H137" s="18">
        <v>44022</v>
      </c>
      <c r="I137" s="16" t="s">
        <v>125</v>
      </c>
      <c r="J137" s="19" t="s">
        <v>46</v>
      </c>
    </row>
    <row r="138" spans="1:10" ht="30" x14ac:dyDescent="0.2">
      <c r="A138" s="14" t="s">
        <v>10</v>
      </c>
      <c r="B138" s="48" t="s">
        <v>470</v>
      </c>
      <c r="C138" s="49" t="s">
        <v>24</v>
      </c>
      <c r="D138" s="16" t="s">
        <v>12</v>
      </c>
      <c r="E138" s="17" t="s">
        <v>140</v>
      </c>
      <c r="F138" s="17" t="s">
        <v>471</v>
      </c>
      <c r="G138" s="16">
        <v>1</v>
      </c>
      <c r="H138" s="18">
        <v>44022</v>
      </c>
      <c r="I138" s="16" t="s">
        <v>399</v>
      </c>
      <c r="J138" s="19" t="s">
        <v>13</v>
      </c>
    </row>
    <row r="139" spans="1:10" ht="45" x14ac:dyDescent="0.2">
      <c r="A139" s="14" t="s">
        <v>10</v>
      </c>
      <c r="B139" s="48" t="s">
        <v>472</v>
      </c>
      <c r="C139" s="49" t="s">
        <v>24</v>
      </c>
      <c r="D139" s="16" t="s">
        <v>12</v>
      </c>
      <c r="E139" s="17" t="s">
        <v>131</v>
      </c>
      <c r="F139" s="17" t="s">
        <v>473</v>
      </c>
      <c r="G139" s="16">
        <v>1</v>
      </c>
      <c r="H139" s="18">
        <v>44022</v>
      </c>
      <c r="I139" s="16" t="s">
        <v>392</v>
      </c>
      <c r="J139" s="19" t="s">
        <v>46</v>
      </c>
    </row>
    <row r="140" spans="1:10" ht="45" x14ac:dyDescent="0.2">
      <c r="A140" s="14" t="s">
        <v>10</v>
      </c>
      <c r="B140" s="48" t="s">
        <v>474</v>
      </c>
      <c r="C140" s="49" t="s">
        <v>24</v>
      </c>
      <c r="D140" s="16" t="s">
        <v>12</v>
      </c>
      <c r="E140" s="17" t="s">
        <v>131</v>
      </c>
      <c r="F140" s="17" t="s">
        <v>475</v>
      </c>
      <c r="G140" s="16">
        <v>1</v>
      </c>
      <c r="H140" s="18">
        <v>44022</v>
      </c>
      <c r="I140" s="16" t="s">
        <v>392</v>
      </c>
      <c r="J140" s="19" t="s">
        <v>63</v>
      </c>
    </row>
    <row r="141" spans="1:10" ht="45" x14ac:dyDescent="0.2">
      <c r="A141" s="14" t="s">
        <v>10</v>
      </c>
      <c r="B141" s="48" t="s">
        <v>476</v>
      </c>
      <c r="C141" s="49" t="s">
        <v>24</v>
      </c>
      <c r="D141" s="16" t="s">
        <v>12</v>
      </c>
      <c r="E141" s="17" t="s">
        <v>134</v>
      </c>
      <c r="F141" s="17" t="s">
        <v>477</v>
      </c>
      <c r="G141" s="16">
        <v>1</v>
      </c>
      <c r="H141" s="18">
        <v>44022</v>
      </c>
      <c r="I141" s="16" t="s">
        <v>392</v>
      </c>
      <c r="J141" s="19" t="s">
        <v>63</v>
      </c>
    </row>
    <row r="142" spans="1:10" ht="30" x14ac:dyDescent="0.2">
      <c r="A142" s="14" t="s">
        <v>10</v>
      </c>
      <c r="B142" s="48" t="s">
        <v>478</v>
      </c>
      <c r="C142" s="49" t="s">
        <v>24</v>
      </c>
      <c r="D142" s="16" t="s">
        <v>12</v>
      </c>
      <c r="E142" s="17" t="s">
        <v>479</v>
      </c>
      <c r="F142" s="17" t="s">
        <v>480</v>
      </c>
      <c r="G142" s="16">
        <v>1</v>
      </c>
      <c r="H142" s="18">
        <v>44022</v>
      </c>
      <c r="I142" s="16" t="s">
        <v>399</v>
      </c>
      <c r="J142" s="19" t="s">
        <v>63</v>
      </c>
    </row>
    <row r="143" spans="1:10" ht="30" x14ac:dyDescent="0.2">
      <c r="A143" s="14" t="s">
        <v>10</v>
      </c>
      <c r="B143" s="48" t="s">
        <v>481</v>
      </c>
      <c r="C143" s="49" t="s">
        <v>24</v>
      </c>
      <c r="D143" s="16" t="s">
        <v>12</v>
      </c>
      <c r="E143" s="17" t="s">
        <v>482</v>
      </c>
      <c r="F143" s="17" t="s">
        <v>483</v>
      </c>
      <c r="G143" s="16">
        <v>1</v>
      </c>
      <c r="H143" s="18">
        <v>44022</v>
      </c>
      <c r="I143" s="16" t="s">
        <v>368</v>
      </c>
      <c r="J143" s="19" t="s">
        <v>63</v>
      </c>
    </row>
    <row r="144" spans="1:10" ht="90" x14ac:dyDescent="0.2">
      <c r="A144" s="14" t="s">
        <v>10</v>
      </c>
      <c r="B144" s="48" t="s">
        <v>484</v>
      </c>
      <c r="C144" s="49" t="s">
        <v>24</v>
      </c>
      <c r="D144" s="16" t="s">
        <v>12</v>
      </c>
      <c r="E144" s="17" t="s">
        <v>485</v>
      </c>
      <c r="F144" s="17" t="s">
        <v>486</v>
      </c>
      <c r="G144" s="16">
        <v>1</v>
      </c>
      <c r="H144" s="18">
        <v>44022</v>
      </c>
      <c r="I144" s="16" t="s">
        <v>487</v>
      </c>
      <c r="J144" s="19" t="s">
        <v>13</v>
      </c>
    </row>
    <row r="145" spans="1:10" ht="45" x14ac:dyDescent="0.2">
      <c r="A145" s="14" t="s">
        <v>10</v>
      </c>
      <c r="B145" s="48" t="s">
        <v>488</v>
      </c>
      <c r="C145" s="49" t="s">
        <v>24</v>
      </c>
      <c r="D145" s="16" t="s">
        <v>12</v>
      </c>
      <c r="E145" s="17" t="s">
        <v>489</v>
      </c>
      <c r="F145" s="17" t="s">
        <v>490</v>
      </c>
      <c r="G145" s="16">
        <v>1</v>
      </c>
      <c r="H145" s="18">
        <v>44022</v>
      </c>
      <c r="I145" s="16" t="s">
        <v>441</v>
      </c>
      <c r="J145" s="19" t="s">
        <v>13</v>
      </c>
    </row>
    <row r="146" spans="1:10" ht="30" x14ac:dyDescent="0.2">
      <c r="A146" s="14" t="s">
        <v>10</v>
      </c>
      <c r="B146" s="48" t="s">
        <v>491</v>
      </c>
      <c r="C146" s="49" t="s">
        <v>24</v>
      </c>
      <c r="D146" s="16" t="s">
        <v>12</v>
      </c>
      <c r="E146" s="17" t="s">
        <v>492</v>
      </c>
      <c r="F146" s="17" t="s">
        <v>493</v>
      </c>
      <c r="G146" s="16">
        <v>1</v>
      </c>
      <c r="H146" s="18">
        <v>44022</v>
      </c>
      <c r="I146" s="16" t="s">
        <v>399</v>
      </c>
      <c r="J146" s="19" t="s">
        <v>13</v>
      </c>
    </row>
    <row r="147" spans="1:10" ht="28.5" x14ac:dyDescent="0.2">
      <c r="A147" s="14" t="s">
        <v>10</v>
      </c>
      <c r="B147" s="48" t="s">
        <v>494</v>
      </c>
      <c r="C147" s="49" t="s">
        <v>11</v>
      </c>
      <c r="D147" s="16" t="s">
        <v>12</v>
      </c>
      <c r="E147" s="17" t="s">
        <v>495</v>
      </c>
      <c r="F147" s="17" t="s">
        <v>496</v>
      </c>
      <c r="G147" s="16">
        <v>1</v>
      </c>
      <c r="H147" s="18">
        <v>44022</v>
      </c>
      <c r="I147" s="16" t="s">
        <v>497</v>
      </c>
      <c r="J147" s="19" t="s">
        <v>13</v>
      </c>
    </row>
    <row r="148" spans="1:10" ht="60" x14ac:dyDescent="0.2">
      <c r="A148" s="14" t="s">
        <v>10</v>
      </c>
      <c r="B148" s="48" t="s">
        <v>498</v>
      </c>
      <c r="C148" s="49" t="s">
        <v>499</v>
      </c>
      <c r="D148" s="16" t="s">
        <v>12</v>
      </c>
      <c r="E148" s="17" t="s">
        <v>500</v>
      </c>
      <c r="F148" s="17" t="s">
        <v>501</v>
      </c>
      <c r="G148" s="16">
        <v>1</v>
      </c>
      <c r="H148" s="18">
        <v>44022</v>
      </c>
      <c r="I148" s="16" t="s">
        <v>368</v>
      </c>
      <c r="J148" s="19" t="s">
        <v>13</v>
      </c>
    </row>
    <row r="149" spans="1:10" ht="30" x14ac:dyDescent="0.2">
      <c r="A149" s="14" t="s">
        <v>10</v>
      </c>
      <c r="B149" s="48" t="s">
        <v>502</v>
      </c>
      <c r="C149" s="49" t="s">
        <v>24</v>
      </c>
      <c r="D149" s="16" t="s">
        <v>12</v>
      </c>
      <c r="E149" s="17" t="s">
        <v>264</v>
      </c>
      <c r="F149" s="17" t="s">
        <v>503</v>
      </c>
      <c r="G149" s="16">
        <v>1</v>
      </c>
      <c r="H149" s="18">
        <v>44022</v>
      </c>
      <c r="I149" s="16" t="s">
        <v>399</v>
      </c>
      <c r="J149" s="19" t="s">
        <v>46</v>
      </c>
    </row>
    <row r="150" spans="1:10" ht="60" x14ac:dyDescent="0.2">
      <c r="A150" s="14" t="s">
        <v>10</v>
      </c>
      <c r="B150" s="48" t="s">
        <v>504</v>
      </c>
      <c r="C150" s="49" t="s">
        <v>499</v>
      </c>
      <c r="D150" s="16" t="s">
        <v>12</v>
      </c>
      <c r="E150" s="17" t="s">
        <v>505</v>
      </c>
      <c r="F150" s="17" t="s">
        <v>506</v>
      </c>
      <c r="G150" s="16">
        <v>1</v>
      </c>
      <c r="H150" s="18">
        <v>44022</v>
      </c>
      <c r="I150" s="16" t="s">
        <v>368</v>
      </c>
      <c r="J150" s="19" t="s">
        <v>13</v>
      </c>
    </row>
    <row r="151" spans="1:10" ht="30" x14ac:dyDescent="0.2">
      <c r="A151" s="14" t="s">
        <v>10</v>
      </c>
      <c r="B151" s="48" t="s">
        <v>507</v>
      </c>
      <c r="C151" s="49" t="s">
        <v>24</v>
      </c>
      <c r="D151" s="16" t="s">
        <v>12</v>
      </c>
      <c r="E151" s="17" t="s">
        <v>508</v>
      </c>
      <c r="F151" s="17" t="s">
        <v>509</v>
      </c>
      <c r="G151" s="16">
        <v>1</v>
      </c>
      <c r="H151" s="18">
        <v>44022</v>
      </c>
      <c r="I151" s="16" t="s">
        <v>487</v>
      </c>
      <c r="J151" s="19" t="s">
        <v>46</v>
      </c>
    </row>
    <row r="152" spans="1:10" ht="45" x14ac:dyDescent="0.2">
      <c r="A152" s="14" t="s">
        <v>10</v>
      </c>
      <c r="B152" s="48" t="s">
        <v>510</v>
      </c>
      <c r="C152" s="49" t="s">
        <v>24</v>
      </c>
      <c r="D152" s="16" t="s">
        <v>12</v>
      </c>
      <c r="E152" s="17" t="s">
        <v>511</v>
      </c>
      <c r="F152" s="17" t="s">
        <v>512</v>
      </c>
      <c r="G152" s="16">
        <v>1</v>
      </c>
      <c r="H152" s="18">
        <v>44022</v>
      </c>
      <c r="I152" s="16" t="s">
        <v>513</v>
      </c>
      <c r="J152" s="19" t="s">
        <v>46</v>
      </c>
    </row>
    <row r="153" spans="1:10" ht="60" x14ac:dyDescent="0.2">
      <c r="A153" s="14" t="s">
        <v>10</v>
      </c>
      <c r="B153" s="48" t="s">
        <v>514</v>
      </c>
      <c r="C153" s="49" t="s">
        <v>515</v>
      </c>
      <c r="D153" s="16" t="s">
        <v>12</v>
      </c>
      <c r="E153" s="17" t="s">
        <v>73</v>
      </c>
      <c r="F153" s="17" t="s">
        <v>516</v>
      </c>
      <c r="G153" s="16">
        <v>1</v>
      </c>
      <c r="H153" s="18">
        <v>44022</v>
      </c>
      <c r="I153" s="16" t="s">
        <v>437</v>
      </c>
      <c r="J153" s="19" t="s">
        <v>46</v>
      </c>
    </row>
    <row r="154" spans="1:10" ht="45" x14ac:dyDescent="0.2">
      <c r="A154" s="14" t="s">
        <v>10</v>
      </c>
      <c r="B154" s="48" t="s">
        <v>517</v>
      </c>
      <c r="C154" s="49" t="s">
        <v>24</v>
      </c>
      <c r="D154" s="16" t="s">
        <v>12</v>
      </c>
      <c r="E154" s="17" t="s">
        <v>518</v>
      </c>
      <c r="F154" s="17" t="s">
        <v>519</v>
      </c>
      <c r="G154" s="16">
        <v>1</v>
      </c>
      <c r="H154" s="18">
        <v>44022</v>
      </c>
      <c r="I154" s="16" t="s">
        <v>520</v>
      </c>
      <c r="J154" s="19" t="s">
        <v>46</v>
      </c>
    </row>
    <row r="155" spans="1:10" ht="30" x14ac:dyDescent="0.2">
      <c r="A155" s="14" t="s">
        <v>10</v>
      </c>
      <c r="B155" s="48" t="s">
        <v>521</v>
      </c>
      <c r="C155" s="49" t="s">
        <v>24</v>
      </c>
      <c r="D155" s="16" t="s">
        <v>12</v>
      </c>
      <c r="E155" s="17" t="s">
        <v>364</v>
      </c>
      <c r="F155" s="17" t="s">
        <v>522</v>
      </c>
      <c r="G155" s="16">
        <v>1</v>
      </c>
      <c r="H155" s="18">
        <v>44022</v>
      </c>
      <c r="I155" s="16" t="s">
        <v>368</v>
      </c>
      <c r="J155" s="19" t="s">
        <v>13</v>
      </c>
    </row>
    <row r="156" spans="1:10" ht="45" x14ac:dyDescent="0.2">
      <c r="A156" s="14" t="s">
        <v>10</v>
      </c>
      <c r="B156" s="48" t="s">
        <v>523</v>
      </c>
      <c r="C156" s="49" t="s">
        <v>24</v>
      </c>
      <c r="D156" s="16" t="s">
        <v>12</v>
      </c>
      <c r="E156" s="17" t="s">
        <v>524</v>
      </c>
      <c r="F156" s="17" t="s">
        <v>525</v>
      </c>
      <c r="G156" s="16">
        <v>1</v>
      </c>
      <c r="H156" s="18">
        <v>44022</v>
      </c>
      <c r="I156" s="16" t="s">
        <v>392</v>
      </c>
      <c r="J156" s="19" t="s">
        <v>13</v>
      </c>
    </row>
    <row r="157" spans="1:10" ht="30" x14ac:dyDescent="0.2">
      <c r="A157" s="14" t="s">
        <v>10</v>
      </c>
      <c r="B157" s="48" t="s">
        <v>526</v>
      </c>
      <c r="C157" s="49" t="s">
        <v>24</v>
      </c>
      <c r="D157" s="16" t="s">
        <v>12</v>
      </c>
      <c r="E157" s="17" t="s">
        <v>527</v>
      </c>
      <c r="F157" s="17" t="s">
        <v>528</v>
      </c>
      <c r="G157" s="16">
        <v>1</v>
      </c>
      <c r="H157" s="18">
        <v>44022</v>
      </c>
      <c r="I157" s="16" t="s">
        <v>529</v>
      </c>
      <c r="J157" s="19" t="s">
        <v>13</v>
      </c>
    </row>
    <row r="158" spans="1:10" ht="30" x14ac:dyDescent="0.2">
      <c r="A158" s="14" t="s">
        <v>10</v>
      </c>
      <c r="B158" s="48" t="s">
        <v>530</v>
      </c>
      <c r="C158" s="49" t="s">
        <v>24</v>
      </c>
      <c r="D158" s="16" t="s">
        <v>12</v>
      </c>
      <c r="E158" s="17" t="s">
        <v>531</v>
      </c>
      <c r="F158" s="17" t="s">
        <v>532</v>
      </c>
      <c r="G158" s="16">
        <v>1</v>
      </c>
      <c r="H158" s="18">
        <v>44022</v>
      </c>
      <c r="I158" s="16" t="s">
        <v>368</v>
      </c>
      <c r="J158" s="19" t="s">
        <v>46</v>
      </c>
    </row>
    <row r="159" spans="1:10" ht="38.25" x14ac:dyDescent="0.2">
      <c r="A159" s="14" t="s">
        <v>10</v>
      </c>
      <c r="B159" s="48" t="s">
        <v>533</v>
      </c>
      <c r="C159" s="49" t="s">
        <v>24</v>
      </c>
      <c r="D159" s="16" t="s">
        <v>12</v>
      </c>
      <c r="E159" s="17" t="s">
        <v>534</v>
      </c>
      <c r="F159" s="17" t="s">
        <v>535</v>
      </c>
      <c r="G159" s="16">
        <v>1</v>
      </c>
      <c r="H159" s="18">
        <v>44022</v>
      </c>
      <c r="I159" s="16" t="s">
        <v>536</v>
      </c>
      <c r="J159" s="19" t="s">
        <v>15</v>
      </c>
    </row>
    <row r="160" spans="1:10" ht="60" x14ac:dyDescent="0.2">
      <c r="A160" s="14" t="s">
        <v>10</v>
      </c>
      <c r="B160" s="48" t="s">
        <v>537</v>
      </c>
      <c r="C160" s="49" t="s">
        <v>24</v>
      </c>
      <c r="D160" s="16" t="s">
        <v>12</v>
      </c>
      <c r="E160" s="51" t="s">
        <v>538</v>
      </c>
      <c r="F160" s="51" t="s">
        <v>539</v>
      </c>
      <c r="G160" s="16">
        <v>1</v>
      </c>
      <c r="H160" s="18">
        <v>44022</v>
      </c>
      <c r="I160" s="16" t="s">
        <v>392</v>
      </c>
      <c r="J160" s="19" t="s">
        <v>46</v>
      </c>
    </row>
    <row r="161" spans="1:10" ht="30" x14ac:dyDescent="0.2">
      <c r="A161" s="14" t="s">
        <v>10</v>
      </c>
      <c r="B161" s="48" t="s">
        <v>540</v>
      </c>
      <c r="C161" s="49" t="s">
        <v>24</v>
      </c>
      <c r="D161" s="16" t="s">
        <v>12</v>
      </c>
      <c r="E161" s="17" t="s">
        <v>541</v>
      </c>
      <c r="F161" s="17" t="s">
        <v>542</v>
      </c>
      <c r="G161" s="16">
        <v>1</v>
      </c>
      <c r="H161" s="18">
        <v>44022</v>
      </c>
      <c r="I161" s="16" t="s">
        <v>487</v>
      </c>
      <c r="J161" s="19" t="s">
        <v>46</v>
      </c>
    </row>
    <row r="162" spans="1:10" ht="90" x14ac:dyDescent="0.2">
      <c r="A162" s="14" t="s">
        <v>10</v>
      </c>
      <c r="B162" s="48" t="s">
        <v>543</v>
      </c>
      <c r="C162" s="49" t="s">
        <v>24</v>
      </c>
      <c r="D162" s="16" t="s">
        <v>12</v>
      </c>
      <c r="E162" s="17" t="s">
        <v>544</v>
      </c>
      <c r="F162" s="17" t="s">
        <v>545</v>
      </c>
      <c r="G162" s="16">
        <v>1</v>
      </c>
      <c r="H162" s="18">
        <v>44022</v>
      </c>
      <c r="I162" s="16" t="s">
        <v>125</v>
      </c>
      <c r="J162" s="19" t="s">
        <v>28</v>
      </c>
    </row>
    <row r="163" spans="1:10" ht="45" x14ac:dyDescent="0.2">
      <c r="A163" s="14" t="s">
        <v>10</v>
      </c>
      <c r="B163" s="48" t="s">
        <v>546</v>
      </c>
      <c r="C163" s="49" t="s">
        <v>24</v>
      </c>
      <c r="D163" s="16" t="s">
        <v>12</v>
      </c>
      <c r="E163" s="17" t="s">
        <v>547</v>
      </c>
      <c r="F163" s="17" t="s">
        <v>548</v>
      </c>
      <c r="G163" s="16">
        <v>1</v>
      </c>
      <c r="H163" s="18">
        <v>44022</v>
      </c>
      <c r="I163" s="16" t="s">
        <v>431</v>
      </c>
      <c r="J163" s="19" t="s">
        <v>15</v>
      </c>
    </row>
    <row r="164" spans="1:10" ht="60" x14ac:dyDescent="0.2">
      <c r="A164" s="14" t="s">
        <v>10</v>
      </c>
      <c r="B164" s="48" t="s">
        <v>549</v>
      </c>
      <c r="C164" s="49" t="s">
        <v>97</v>
      </c>
      <c r="D164" s="16" t="s">
        <v>12</v>
      </c>
      <c r="E164" s="17" t="s">
        <v>550</v>
      </c>
      <c r="F164" s="17" t="s">
        <v>551</v>
      </c>
      <c r="G164" s="16">
        <v>1</v>
      </c>
      <c r="H164" s="18">
        <v>44022</v>
      </c>
      <c r="I164" s="16" t="s">
        <v>368</v>
      </c>
      <c r="J164" s="19" t="s">
        <v>46</v>
      </c>
    </row>
    <row r="165" spans="1:10" ht="45" x14ac:dyDescent="0.2">
      <c r="A165" s="14" t="s">
        <v>10</v>
      </c>
      <c r="B165" s="48" t="s">
        <v>552</v>
      </c>
      <c r="C165" s="49" t="s">
        <v>24</v>
      </c>
      <c r="D165" s="16" t="s">
        <v>12</v>
      </c>
      <c r="E165" s="17" t="s">
        <v>553</v>
      </c>
      <c r="F165" s="17" t="s">
        <v>554</v>
      </c>
      <c r="G165" s="16">
        <v>1</v>
      </c>
      <c r="H165" s="18">
        <v>44022</v>
      </c>
      <c r="I165" s="16" t="s">
        <v>555</v>
      </c>
      <c r="J165" s="19" t="s">
        <v>46</v>
      </c>
    </row>
    <row r="166" spans="1:10" ht="30" x14ac:dyDescent="0.2">
      <c r="A166" s="14" t="s">
        <v>10</v>
      </c>
      <c r="B166" s="48" t="s">
        <v>556</v>
      </c>
      <c r="C166" s="49" t="s">
        <v>24</v>
      </c>
      <c r="D166" s="16" t="s">
        <v>12</v>
      </c>
      <c r="E166" s="17" t="s">
        <v>557</v>
      </c>
      <c r="F166" s="17" t="s">
        <v>558</v>
      </c>
      <c r="G166" s="16">
        <v>1</v>
      </c>
      <c r="H166" s="18">
        <v>44022</v>
      </c>
      <c r="I166" s="16" t="s">
        <v>441</v>
      </c>
      <c r="J166" s="19" t="s">
        <v>13</v>
      </c>
    </row>
    <row r="167" spans="1:10" ht="45" x14ac:dyDescent="0.2">
      <c r="A167" s="14" t="s">
        <v>10</v>
      </c>
      <c r="B167" s="48" t="s">
        <v>559</v>
      </c>
      <c r="C167" s="49" t="s">
        <v>24</v>
      </c>
      <c r="D167" s="16" t="s">
        <v>12</v>
      </c>
      <c r="E167" s="51" t="s">
        <v>560</v>
      </c>
      <c r="F167" s="51" t="s">
        <v>561</v>
      </c>
      <c r="G167" s="16">
        <v>1</v>
      </c>
      <c r="H167" s="18">
        <v>44022</v>
      </c>
      <c r="I167" s="16" t="s">
        <v>125</v>
      </c>
      <c r="J167" s="19" t="s">
        <v>46</v>
      </c>
    </row>
    <row r="168" spans="1:10" ht="45" x14ac:dyDescent="0.2">
      <c r="A168" s="14" t="s">
        <v>10</v>
      </c>
      <c r="B168" s="48" t="s">
        <v>562</v>
      </c>
      <c r="C168" s="49" t="s">
        <v>24</v>
      </c>
      <c r="D168" s="16" t="s">
        <v>12</v>
      </c>
      <c r="E168" s="17" t="s">
        <v>134</v>
      </c>
      <c r="F168" s="17" t="s">
        <v>563</v>
      </c>
      <c r="G168" s="16">
        <v>1</v>
      </c>
      <c r="H168" s="18">
        <v>44022</v>
      </c>
      <c r="I168" s="16" t="s">
        <v>392</v>
      </c>
      <c r="J168" s="19" t="s">
        <v>46</v>
      </c>
    </row>
    <row r="169" spans="1:10" ht="75" x14ac:dyDescent="0.2">
      <c r="A169" s="14" t="s">
        <v>10</v>
      </c>
      <c r="B169" s="48" t="s">
        <v>564</v>
      </c>
      <c r="C169" s="49" t="s">
        <v>24</v>
      </c>
      <c r="D169" s="16" t="s">
        <v>12</v>
      </c>
      <c r="E169" s="17" t="s">
        <v>565</v>
      </c>
      <c r="F169" s="17" t="s">
        <v>566</v>
      </c>
      <c r="G169" s="16">
        <v>1</v>
      </c>
      <c r="H169" s="18">
        <v>44022</v>
      </c>
      <c r="I169" s="16" t="s">
        <v>567</v>
      </c>
      <c r="J169" s="19" t="s">
        <v>46</v>
      </c>
    </row>
    <row r="170" spans="1:10" ht="60" x14ac:dyDescent="0.2">
      <c r="A170" s="14" t="s">
        <v>10</v>
      </c>
      <c r="B170" s="48" t="s">
        <v>568</v>
      </c>
      <c r="C170" s="49" t="s">
        <v>97</v>
      </c>
      <c r="D170" s="16" t="s">
        <v>12</v>
      </c>
      <c r="E170" s="17" t="s">
        <v>569</v>
      </c>
      <c r="F170" s="17" t="s">
        <v>570</v>
      </c>
      <c r="G170" s="16">
        <v>1</v>
      </c>
      <c r="H170" s="18">
        <v>44022</v>
      </c>
      <c r="I170" s="16" t="s">
        <v>571</v>
      </c>
      <c r="J170" s="19" t="s">
        <v>46</v>
      </c>
    </row>
    <row r="171" spans="1:10" ht="30" x14ac:dyDescent="0.2">
      <c r="A171" s="14" t="s">
        <v>10</v>
      </c>
      <c r="B171" s="48" t="s">
        <v>572</v>
      </c>
      <c r="C171" s="49" t="s">
        <v>24</v>
      </c>
      <c r="D171" s="16" t="s">
        <v>12</v>
      </c>
      <c r="E171" s="17" t="s">
        <v>573</v>
      </c>
      <c r="F171" s="17" t="s">
        <v>574</v>
      </c>
      <c r="G171" s="16">
        <v>1</v>
      </c>
      <c r="H171" s="18">
        <v>44022</v>
      </c>
      <c r="I171" s="16" t="s">
        <v>441</v>
      </c>
      <c r="J171" s="19" t="s">
        <v>63</v>
      </c>
    </row>
    <row r="172" spans="1:10" ht="45" x14ac:dyDescent="0.2">
      <c r="A172" s="14" t="s">
        <v>10</v>
      </c>
      <c r="B172" s="48" t="s">
        <v>575</v>
      </c>
      <c r="C172" s="49" t="s">
        <v>24</v>
      </c>
      <c r="D172" s="16" t="s">
        <v>12</v>
      </c>
      <c r="E172" s="17" t="s">
        <v>576</v>
      </c>
      <c r="F172" s="17" t="s">
        <v>577</v>
      </c>
      <c r="G172" s="16">
        <v>1</v>
      </c>
      <c r="H172" s="18">
        <v>44022</v>
      </c>
      <c r="I172" s="16" t="s">
        <v>441</v>
      </c>
      <c r="J172" s="19" t="s">
        <v>28</v>
      </c>
    </row>
    <row r="173" spans="1:10" ht="30" x14ac:dyDescent="0.2">
      <c r="A173" s="14" t="s">
        <v>10</v>
      </c>
      <c r="B173" s="48" t="s">
        <v>578</v>
      </c>
      <c r="C173" s="49" t="s">
        <v>24</v>
      </c>
      <c r="D173" s="16" t="s">
        <v>12</v>
      </c>
      <c r="E173" s="17" t="s">
        <v>579</v>
      </c>
      <c r="F173" s="17" t="s">
        <v>580</v>
      </c>
      <c r="G173" s="16">
        <v>1</v>
      </c>
      <c r="H173" s="18">
        <v>44022</v>
      </c>
      <c r="I173" s="16" t="s">
        <v>445</v>
      </c>
      <c r="J173" s="19" t="s">
        <v>63</v>
      </c>
    </row>
    <row r="174" spans="1:10" ht="30" x14ac:dyDescent="0.2">
      <c r="A174" s="14" t="s">
        <v>10</v>
      </c>
      <c r="B174" s="48" t="s">
        <v>581</v>
      </c>
      <c r="C174" s="49" t="s">
        <v>24</v>
      </c>
      <c r="D174" s="16" t="s">
        <v>12</v>
      </c>
      <c r="E174" s="17" t="s">
        <v>582</v>
      </c>
      <c r="F174" s="17" t="s">
        <v>583</v>
      </c>
      <c r="G174" s="16">
        <v>1</v>
      </c>
      <c r="H174" s="18">
        <v>44022</v>
      </c>
      <c r="I174" s="16" t="s">
        <v>368</v>
      </c>
      <c r="J174" s="19" t="s">
        <v>46</v>
      </c>
    </row>
    <row r="175" spans="1:10" ht="45" x14ac:dyDescent="0.2">
      <c r="A175" s="14" t="s">
        <v>10</v>
      </c>
      <c r="B175" s="48" t="s">
        <v>584</v>
      </c>
      <c r="C175" s="49" t="s">
        <v>24</v>
      </c>
      <c r="D175" s="16" t="s">
        <v>12</v>
      </c>
      <c r="E175" s="17" t="s">
        <v>134</v>
      </c>
      <c r="F175" s="17" t="s">
        <v>585</v>
      </c>
      <c r="G175" s="16">
        <v>1</v>
      </c>
      <c r="H175" s="18">
        <v>44022</v>
      </c>
      <c r="I175" s="16" t="s">
        <v>392</v>
      </c>
      <c r="J175" s="19" t="s">
        <v>13</v>
      </c>
    </row>
    <row r="176" spans="1:10" ht="30" x14ac:dyDescent="0.2">
      <c r="A176" s="14" t="s">
        <v>10</v>
      </c>
      <c r="B176" s="48" t="s">
        <v>586</v>
      </c>
      <c r="C176" s="49" t="s">
        <v>515</v>
      </c>
      <c r="D176" s="16" t="s">
        <v>12</v>
      </c>
      <c r="E176" s="17" t="s">
        <v>587</v>
      </c>
      <c r="F176" s="17" t="s">
        <v>588</v>
      </c>
      <c r="G176" s="16">
        <v>1</v>
      </c>
      <c r="H176" s="18">
        <v>44022</v>
      </c>
      <c r="I176" s="16" t="s">
        <v>589</v>
      </c>
      <c r="J176" s="19" t="s">
        <v>13</v>
      </c>
    </row>
    <row r="177" spans="1:10" ht="30" x14ac:dyDescent="0.2">
      <c r="A177" s="14" t="s">
        <v>10</v>
      </c>
      <c r="B177" s="48" t="s">
        <v>590</v>
      </c>
      <c r="C177" s="49" t="s">
        <v>24</v>
      </c>
      <c r="D177" s="16" t="s">
        <v>12</v>
      </c>
      <c r="E177" s="17" t="s">
        <v>591</v>
      </c>
      <c r="F177" s="17" t="s">
        <v>592</v>
      </c>
      <c r="G177" s="16">
        <v>1</v>
      </c>
      <c r="H177" s="18">
        <v>44022</v>
      </c>
      <c r="I177" s="16" t="s">
        <v>487</v>
      </c>
      <c r="J177" s="19" t="s">
        <v>46</v>
      </c>
    </row>
    <row r="178" spans="1:10" ht="60" x14ac:dyDescent="0.2">
      <c r="A178" s="14" t="s">
        <v>10</v>
      </c>
      <c r="B178" s="48" t="s">
        <v>593</v>
      </c>
      <c r="C178" s="49" t="s">
        <v>24</v>
      </c>
      <c r="D178" s="16" t="s">
        <v>12</v>
      </c>
      <c r="E178" s="17" t="s">
        <v>594</v>
      </c>
      <c r="F178" s="17" t="s">
        <v>595</v>
      </c>
      <c r="G178" s="16">
        <v>1</v>
      </c>
      <c r="H178" s="18">
        <v>44022</v>
      </c>
      <c r="I178" s="16" t="s">
        <v>445</v>
      </c>
      <c r="J178" s="19" t="s">
        <v>46</v>
      </c>
    </row>
    <row r="179" spans="1:10" ht="60" x14ac:dyDescent="0.2">
      <c r="A179" s="14" t="s">
        <v>10</v>
      </c>
      <c r="B179" s="48" t="s">
        <v>596</v>
      </c>
      <c r="C179" s="49" t="s">
        <v>24</v>
      </c>
      <c r="D179" s="16" t="s">
        <v>12</v>
      </c>
      <c r="E179" s="17" t="s">
        <v>597</v>
      </c>
      <c r="F179" s="17" t="s">
        <v>598</v>
      </c>
      <c r="G179" s="16">
        <v>1</v>
      </c>
      <c r="H179" s="18">
        <v>44022</v>
      </c>
      <c r="I179" s="16" t="s">
        <v>368</v>
      </c>
      <c r="J179" s="19" t="s">
        <v>46</v>
      </c>
    </row>
    <row r="180" spans="1:10" ht="60" x14ac:dyDescent="0.2">
      <c r="A180" s="14" t="s">
        <v>10</v>
      </c>
      <c r="B180" s="48" t="s">
        <v>599</v>
      </c>
      <c r="C180" s="49" t="s">
        <v>515</v>
      </c>
      <c r="D180" s="16" t="s">
        <v>12</v>
      </c>
      <c r="E180" s="17" t="s">
        <v>600</v>
      </c>
      <c r="F180" s="17" t="s">
        <v>601</v>
      </c>
      <c r="G180" s="16">
        <v>1</v>
      </c>
      <c r="H180" s="18">
        <v>44022</v>
      </c>
      <c r="I180" s="16" t="s">
        <v>368</v>
      </c>
      <c r="J180" s="19" t="s">
        <v>13</v>
      </c>
    </row>
    <row r="181" spans="1:10" ht="28.5" x14ac:dyDescent="0.2">
      <c r="A181" s="14" t="s">
        <v>10</v>
      </c>
      <c r="B181" s="48" t="s">
        <v>602</v>
      </c>
      <c r="C181" s="49" t="s">
        <v>24</v>
      </c>
      <c r="D181" s="16" t="s">
        <v>12</v>
      </c>
      <c r="E181" s="17" t="s">
        <v>603</v>
      </c>
      <c r="F181" s="17" t="s">
        <v>604</v>
      </c>
      <c r="G181" s="16">
        <v>1</v>
      </c>
      <c r="H181" s="18">
        <v>44022</v>
      </c>
      <c r="I181" s="16" t="s">
        <v>368</v>
      </c>
      <c r="J181" s="19" t="s">
        <v>46</v>
      </c>
    </row>
    <row r="182" spans="1:10" ht="45" x14ac:dyDescent="0.2">
      <c r="A182" s="14" t="s">
        <v>10</v>
      </c>
      <c r="B182" s="48" t="s">
        <v>605</v>
      </c>
      <c r="C182" s="49" t="s">
        <v>24</v>
      </c>
      <c r="D182" s="16" t="s">
        <v>12</v>
      </c>
      <c r="E182" s="17" t="s">
        <v>591</v>
      </c>
      <c r="F182" s="17" t="s">
        <v>606</v>
      </c>
      <c r="G182" s="16">
        <v>1</v>
      </c>
      <c r="H182" s="18">
        <v>44022</v>
      </c>
      <c r="I182" s="16" t="s">
        <v>399</v>
      </c>
      <c r="J182" s="19" t="s">
        <v>63</v>
      </c>
    </row>
    <row r="183" spans="1:10" ht="60" x14ac:dyDescent="0.2">
      <c r="A183" s="14" t="s">
        <v>10</v>
      </c>
      <c r="B183" s="48" t="s">
        <v>607</v>
      </c>
      <c r="C183" s="49" t="s">
        <v>24</v>
      </c>
      <c r="D183" s="16" t="s">
        <v>12</v>
      </c>
      <c r="E183" s="17" t="s">
        <v>608</v>
      </c>
      <c r="F183" s="17" t="s">
        <v>609</v>
      </c>
      <c r="G183" s="16">
        <v>1</v>
      </c>
      <c r="H183" s="18">
        <v>44022</v>
      </c>
      <c r="I183" s="16" t="s">
        <v>368</v>
      </c>
      <c r="J183" s="19" t="s">
        <v>46</v>
      </c>
    </row>
    <row r="184" spans="1:10" ht="60" x14ac:dyDescent="0.2">
      <c r="A184" s="14" t="s">
        <v>10</v>
      </c>
      <c r="B184" s="48" t="s">
        <v>610</v>
      </c>
      <c r="C184" s="49" t="s">
        <v>24</v>
      </c>
      <c r="D184" s="16" t="s">
        <v>12</v>
      </c>
      <c r="E184" s="52" t="s">
        <v>611</v>
      </c>
      <c r="F184" s="52" t="s">
        <v>612</v>
      </c>
      <c r="G184" s="16">
        <v>1</v>
      </c>
      <c r="H184" s="18">
        <v>44022</v>
      </c>
      <c r="I184" s="16" t="s">
        <v>368</v>
      </c>
      <c r="J184" s="19" t="s">
        <v>46</v>
      </c>
    </row>
    <row r="185" spans="1:10" ht="45" x14ac:dyDescent="0.2">
      <c r="A185" s="14" t="s">
        <v>10</v>
      </c>
      <c r="B185" s="48" t="s">
        <v>613</v>
      </c>
      <c r="C185" s="49" t="s">
        <v>614</v>
      </c>
      <c r="D185" s="16" t="s">
        <v>12</v>
      </c>
      <c r="E185" s="17" t="s">
        <v>615</v>
      </c>
      <c r="F185" s="17" t="s">
        <v>616</v>
      </c>
      <c r="G185" s="16">
        <v>1</v>
      </c>
      <c r="H185" s="18">
        <v>44022</v>
      </c>
      <c r="I185" s="16" t="s">
        <v>617</v>
      </c>
      <c r="J185" s="19" t="s">
        <v>46</v>
      </c>
    </row>
    <row r="186" spans="1:10" ht="30" x14ac:dyDescent="0.2">
      <c r="A186" s="14" t="s">
        <v>10</v>
      </c>
      <c r="B186" s="48" t="s">
        <v>618</v>
      </c>
      <c r="C186" s="49" t="s">
        <v>24</v>
      </c>
      <c r="D186" s="16" t="s">
        <v>12</v>
      </c>
      <c r="E186" s="17" t="s">
        <v>619</v>
      </c>
      <c r="F186" s="17" t="s">
        <v>620</v>
      </c>
      <c r="G186" s="16">
        <v>1</v>
      </c>
      <c r="H186" s="18">
        <v>44022</v>
      </c>
      <c r="I186" s="16" t="s">
        <v>449</v>
      </c>
      <c r="J186" s="19" t="s">
        <v>46</v>
      </c>
    </row>
    <row r="187" spans="1:10" ht="60" x14ac:dyDescent="0.2">
      <c r="A187" s="14" t="s">
        <v>10</v>
      </c>
      <c r="B187" s="48" t="s">
        <v>621</v>
      </c>
      <c r="C187" s="49" t="s">
        <v>24</v>
      </c>
      <c r="D187" s="16" t="s">
        <v>12</v>
      </c>
      <c r="E187" s="17" t="s">
        <v>622</v>
      </c>
      <c r="F187" s="17" t="s">
        <v>623</v>
      </c>
      <c r="G187" s="16">
        <v>1</v>
      </c>
      <c r="H187" s="18">
        <v>44022</v>
      </c>
      <c r="I187" s="16" t="s">
        <v>449</v>
      </c>
      <c r="J187" s="19" t="s">
        <v>28</v>
      </c>
    </row>
    <row r="188" spans="1:10" ht="75" x14ac:dyDescent="0.2">
      <c r="A188" s="14" t="s">
        <v>10</v>
      </c>
      <c r="B188" s="48" t="s">
        <v>624</v>
      </c>
      <c r="C188" s="49" t="s">
        <v>24</v>
      </c>
      <c r="D188" s="16" t="s">
        <v>12</v>
      </c>
      <c r="E188" s="17" t="s">
        <v>625</v>
      </c>
      <c r="F188" s="17" t="s">
        <v>626</v>
      </c>
      <c r="G188" s="16">
        <v>1</v>
      </c>
      <c r="H188" s="18">
        <v>44022</v>
      </c>
      <c r="I188" s="16" t="s">
        <v>399</v>
      </c>
      <c r="J188" s="19" t="s">
        <v>46</v>
      </c>
    </row>
    <row r="189" spans="1:10" ht="30" x14ac:dyDescent="0.2">
      <c r="A189" s="14" t="s">
        <v>10</v>
      </c>
      <c r="B189" s="48" t="s">
        <v>627</v>
      </c>
      <c r="C189" s="49" t="s">
        <v>628</v>
      </c>
      <c r="D189" s="16" t="s">
        <v>12</v>
      </c>
      <c r="E189" s="17" t="s">
        <v>629</v>
      </c>
      <c r="F189" s="17" t="s">
        <v>630</v>
      </c>
      <c r="G189" s="16">
        <v>1</v>
      </c>
      <c r="H189" s="18">
        <v>44022</v>
      </c>
      <c r="I189" s="16" t="s">
        <v>617</v>
      </c>
      <c r="J189" s="19" t="s">
        <v>46</v>
      </c>
    </row>
    <row r="190" spans="1:10" ht="30" x14ac:dyDescent="0.2">
      <c r="A190" s="14" t="s">
        <v>10</v>
      </c>
      <c r="B190" s="48" t="s">
        <v>631</v>
      </c>
      <c r="C190" s="49" t="s">
        <v>24</v>
      </c>
      <c r="D190" s="16" t="s">
        <v>12</v>
      </c>
      <c r="E190" s="17" t="s">
        <v>632</v>
      </c>
      <c r="F190" s="17" t="s">
        <v>633</v>
      </c>
      <c r="G190" s="16">
        <v>1</v>
      </c>
      <c r="H190" s="18">
        <v>44022</v>
      </c>
      <c r="I190" s="16" t="s">
        <v>634</v>
      </c>
      <c r="J190" s="19" t="s">
        <v>15</v>
      </c>
    </row>
    <row r="191" spans="1:10" ht="90" x14ac:dyDescent="0.2">
      <c r="A191" s="14" t="s">
        <v>10</v>
      </c>
      <c r="B191" s="48" t="s">
        <v>635</v>
      </c>
      <c r="C191" s="49" t="s">
        <v>24</v>
      </c>
      <c r="D191" s="16" t="s">
        <v>12</v>
      </c>
      <c r="E191" s="17" t="s">
        <v>110</v>
      </c>
      <c r="F191" s="17" t="s">
        <v>636</v>
      </c>
      <c r="G191" s="16">
        <v>1</v>
      </c>
      <c r="H191" s="18">
        <v>44022</v>
      </c>
      <c r="I191" s="16" t="s">
        <v>125</v>
      </c>
      <c r="J191" s="19" t="s">
        <v>321</v>
      </c>
    </row>
    <row r="192" spans="1:10" ht="45" x14ac:dyDescent="0.2">
      <c r="A192" s="14" t="s">
        <v>10</v>
      </c>
      <c r="B192" s="48" t="s">
        <v>637</v>
      </c>
      <c r="C192" s="49" t="s">
        <v>24</v>
      </c>
      <c r="D192" s="16" t="s">
        <v>12</v>
      </c>
      <c r="E192" s="17" t="s">
        <v>264</v>
      </c>
      <c r="F192" s="17" t="s">
        <v>638</v>
      </c>
      <c r="G192" s="16">
        <v>1</v>
      </c>
      <c r="H192" s="18">
        <v>44022</v>
      </c>
      <c r="I192" s="16" t="s">
        <v>125</v>
      </c>
      <c r="J192" s="19" t="s">
        <v>28</v>
      </c>
    </row>
    <row r="193" spans="1:10" ht="30" x14ac:dyDescent="0.2">
      <c r="A193" s="14" t="s">
        <v>10</v>
      </c>
      <c r="B193" s="48" t="s">
        <v>639</v>
      </c>
      <c r="C193" s="49" t="s">
        <v>24</v>
      </c>
      <c r="D193" s="16" t="s">
        <v>12</v>
      </c>
      <c r="E193" s="17" t="s">
        <v>640</v>
      </c>
      <c r="F193" s="17" t="s">
        <v>303</v>
      </c>
      <c r="G193" s="16">
        <v>1</v>
      </c>
      <c r="H193" s="18">
        <v>44022</v>
      </c>
      <c r="I193" s="16" t="s">
        <v>529</v>
      </c>
      <c r="J193" s="19" t="s">
        <v>46</v>
      </c>
    </row>
    <row r="194" spans="1:10" ht="30" x14ac:dyDescent="0.2">
      <c r="A194" s="14" t="s">
        <v>10</v>
      </c>
      <c r="B194" s="48" t="s">
        <v>641</v>
      </c>
      <c r="C194" s="49" t="s">
        <v>24</v>
      </c>
      <c r="D194" s="16" t="s">
        <v>12</v>
      </c>
      <c r="E194" s="17" t="s">
        <v>591</v>
      </c>
      <c r="F194" s="17" t="s">
        <v>642</v>
      </c>
      <c r="G194" s="16">
        <v>1</v>
      </c>
      <c r="H194" s="18">
        <v>44022</v>
      </c>
      <c r="I194" s="16" t="s">
        <v>399</v>
      </c>
      <c r="J194" s="19" t="s">
        <v>28</v>
      </c>
    </row>
    <row r="195" spans="1:10" ht="30" x14ac:dyDescent="0.2">
      <c r="A195" s="14" t="s">
        <v>10</v>
      </c>
      <c r="B195" s="48" t="s">
        <v>643</v>
      </c>
      <c r="C195" s="49" t="s">
        <v>24</v>
      </c>
      <c r="D195" s="16" t="s">
        <v>12</v>
      </c>
      <c r="E195" s="17" t="s">
        <v>644</v>
      </c>
      <c r="F195" s="17" t="s">
        <v>645</v>
      </c>
      <c r="G195" s="16">
        <v>1</v>
      </c>
      <c r="H195" s="18">
        <v>44022</v>
      </c>
      <c r="I195" s="16" t="s">
        <v>646</v>
      </c>
      <c r="J195" s="19" t="s">
        <v>63</v>
      </c>
    </row>
    <row r="196" spans="1:10" ht="30" x14ac:dyDescent="0.2">
      <c r="A196" s="14" t="s">
        <v>10</v>
      </c>
      <c r="B196" s="48" t="s">
        <v>647</v>
      </c>
      <c r="C196" s="49" t="s">
        <v>648</v>
      </c>
      <c r="D196" s="16" t="s">
        <v>12</v>
      </c>
      <c r="E196" s="17" t="s">
        <v>649</v>
      </c>
      <c r="F196" s="17" t="s">
        <v>650</v>
      </c>
      <c r="G196" s="16">
        <v>1</v>
      </c>
      <c r="H196" s="18">
        <v>44022</v>
      </c>
      <c r="I196" s="16" t="s">
        <v>617</v>
      </c>
      <c r="J196" s="19" t="s">
        <v>13</v>
      </c>
    </row>
    <row r="197" spans="1:10" ht="30" x14ac:dyDescent="0.2">
      <c r="A197" s="14" t="s">
        <v>10</v>
      </c>
      <c r="B197" s="48" t="s">
        <v>651</v>
      </c>
      <c r="C197" s="49" t="s">
        <v>24</v>
      </c>
      <c r="D197" s="16" t="s">
        <v>12</v>
      </c>
      <c r="E197" s="17" t="s">
        <v>652</v>
      </c>
      <c r="F197" s="17" t="s">
        <v>653</v>
      </c>
      <c r="G197" s="16">
        <v>1</v>
      </c>
      <c r="H197" s="18">
        <v>44022</v>
      </c>
      <c r="I197" s="16" t="s">
        <v>368</v>
      </c>
      <c r="J197" s="19" t="s">
        <v>13</v>
      </c>
    </row>
    <row r="198" spans="1:10" ht="30" x14ac:dyDescent="0.2">
      <c r="A198" s="14" t="s">
        <v>10</v>
      </c>
      <c r="B198" s="48" t="s">
        <v>654</v>
      </c>
      <c r="C198" s="49" t="s">
        <v>515</v>
      </c>
      <c r="D198" s="16" t="s">
        <v>12</v>
      </c>
      <c r="E198" s="17" t="s">
        <v>119</v>
      </c>
      <c r="F198" s="17" t="s">
        <v>655</v>
      </c>
      <c r="G198" s="16">
        <v>1</v>
      </c>
      <c r="H198" s="18">
        <v>44022</v>
      </c>
      <c r="I198" s="16" t="s">
        <v>656</v>
      </c>
      <c r="J198" s="19" t="s">
        <v>46</v>
      </c>
    </row>
    <row r="199" spans="1:10" ht="30" x14ac:dyDescent="0.2">
      <c r="A199" s="14" t="s">
        <v>10</v>
      </c>
      <c r="B199" s="48" t="s">
        <v>657</v>
      </c>
      <c r="C199" s="49" t="s">
        <v>24</v>
      </c>
      <c r="D199" s="16" t="s">
        <v>12</v>
      </c>
      <c r="E199" s="17" t="s">
        <v>658</v>
      </c>
      <c r="F199" s="17" t="s">
        <v>659</v>
      </c>
      <c r="G199" s="16">
        <v>1</v>
      </c>
      <c r="H199" s="18">
        <v>44022</v>
      </c>
      <c r="I199" s="16" t="s">
        <v>449</v>
      </c>
      <c r="J199" s="19" t="s">
        <v>13</v>
      </c>
    </row>
    <row r="200" spans="1:10" ht="30.75" thickBot="1" x14ac:dyDescent="0.25">
      <c r="A200" s="20" t="s">
        <v>10</v>
      </c>
      <c r="B200" s="53" t="s">
        <v>660</v>
      </c>
      <c r="C200" s="54" t="s">
        <v>24</v>
      </c>
      <c r="D200" s="21" t="s">
        <v>12</v>
      </c>
      <c r="E200" s="26" t="s">
        <v>439</v>
      </c>
      <c r="F200" s="26" t="s">
        <v>661</v>
      </c>
      <c r="G200" s="21">
        <v>1</v>
      </c>
      <c r="H200" s="22">
        <v>44022</v>
      </c>
      <c r="I200" s="21" t="s">
        <v>437</v>
      </c>
      <c r="J200" s="23" t="s">
        <v>46</v>
      </c>
    </row>
    <row r="201" spans="1:10" ht="44.25" customHeight="1" thickBot="1" x14ac:dyDescent="0.3">
      <c r="A201" s="36" t="s">
        <v>16</v>
      </c>
      <c r="B201" s="37"/>
      <c r="C201" s="37"/>
      <c r="D201" s="37"/>
      <c r="E201" s="37"/>
      <c r="F201" s="37"/>
      <c r="G201" s="37"/>
      <c r="H201" s="37"/>
      <c r="I201" s="37"/>
      <c r="J201" s="38"/>
    </row>
    <row r="202" spans="1:10" ht="18.75" thickBot="1" x14ac:dyDescent="0.25">
      <c r="A202" s="39" t="s">
        <v>17</v>
      </c>
      <c r="B202" s="40"/>
      <c r="C202" s="40"/>
      <c r="D202" s="40"/>
      <c r="E202" s="40"/>
      <c r="F202" s="40"/>
      <c r="G202" s="40"/>
      <c r="H202" s="40"/>
      <c r="I202" s="40"/>
      <c r="J202" s="41"/>
    </row>
    <row r="64176" spans="9:10" ht="25.5" x14ac:dyDescent="0.2">
      <c r="I64176" s="16" t="s">
        <v>20</v>
      </c>
      <c r="J64176" s="29"/>
    </row>
  </sheetData>
  <mergeCells count="4">
    <mergeCell ref="A202:J202"/>
    <mergeCell ref="A1:J1"/>
    <mergeCell ref="A2:J2"/>
    <mergeCell ref="A201:J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2020-07-10T13:44:29Z</dcterms:modified>
</cp:coreProperties>
</file>