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sustitución\MARIA DEL CONSUELO OSPINA DE RODRIGUEZ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  <c r="G7" i="1" s="1"/>
  <c r="E6" i="1"/>
  <c r="B34" i="1" s="1"/>
  <c r="D34" i="1" s="1"/>
  <c r="E5" i="1"/>
  <c r="G5" i="1" s="1"/>
  <c r="B35" i="1" l="1"/>
  <c r="D35" i="1" s="1"/>
  <c r="B36" i="1"/>
  <c r="D36" i="1" s="1"/>
  <c r="B39" i="1"/>
  <c r="D39" i="1" s="1"/>
  <c r="B40" i="1"/>
  <c r="D40" i="1" s="1"/>
  <c r="B37" i="1"/>
  <c r="D37" i="1" s="1"/>
  <c r="B38" i="1"/>
  <c r="D38" i="1" s="1"/>
  <c r="B21" i="1"/>
  <c r="D21" i="1" s="1"/>
  <c r="B22" i="1"/>
  <c r="D22" i="1" s="1"/>
  <c r="B15" i="1"/>
  <c r="D15" i="1" s="1"/>
  <c r="B19" i="1"/>
  <c r="D19" i="1" s="1"/>
  <c r="B17" i="1"/>
  <c r="D17" i="1" s="1"/>
  <c r="B14" i="1"/>
  <c r="D14" i="1" s="1"/>
  <c r="B18" i="1"/>
  <c r="D18" i="1" s="1"/>
  <c r="B13" i="1"/>
  <c r="D13" i="1" s="1"/>
  <c r="F13" i="1" s="1"/>
  <c r="B16" i="1"/>
  <c r="D16" i="1" s="1"/>
  <c r="B20" i="1"/>
  <c r="D20" i="1" s="1"/>
  <c r="B24" i="1"/>
  <c r="D24" i="1" s="1"/>
  <c r="B27" i="1"/>
  <c r="D27" i="1" s="1"/>
  <c r="B30" i="1"/>
  <c r="D30" i="1" s="1"/>
  <c r="B33" i="1"/>
  <c r="D33" i="1" s="1"/>
  <c r="B41" i="1"/>
  <c r="D41" i="1" s="1"/>
  <c r="B42" i="1"/>
  <c r="D42" i="1" s="1"/>
  <c r="B43" i="1"/>
  <c r="D43" i="1" s="1"/>
  <c r="B44" i="1"/>
  <c r="D44" i="1" s="1"/>
  <c r="B45" i="1"/>
  <c r="D45" i="1" s="1"/>
  <c r="B46" i="1"/>
  <c r="D46" i="1" s="1"/>
  <c r="G6" i="1"/>
  <c r="G8" i="1" s="1"/>
  <c r="D50" i="1" s="1"/>
  <c r="B12" i="1"/>
  <c r="D12" i="1" s="1"/>
  <c r="F12" i="1" s="1"/>
  <c r="B23" i="1"/>
  <c r="D23" i="1" s="1"/>
  <c r="B28" i="1"/>
  <c r="D28" i="1" s="1"/>
  <c r="B31" i="1"/>
  <c r="D31" i="1" s="1"/>
  <c r="E14" i="1"/>
  <c r="B25" i="1"/>
  <c r="D25" i="1" s="1"/>
  <c r="B26" i="1"/>
  <c r="D26" i="1" s="1"/>
  <c r="B29" i="1"/>
  <c r="D29" i="1" s="1"/>
  <c r="B32" i="1"/>
  <c r="D32" i="1" s="1"/>
  <c r="F14" i="1" l="1"/>
  <c r="E15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s="1"/>
  <c r="D51" i="1" s="1"/>
  <c r="D52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<sst xmlns="http://schemas.openxmlformats.org/spreadsheetml/2006/main" count="20" uniqueCount="19">
  <si>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</si>
  <si>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</si>
  <si>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</si>
  <si>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</si>
  <si>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</si>
  <si>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</si>
  <si>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</si>
  <si>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</si>
  <si>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</si>
  <si>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</si>
  <si>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</si>
  <si>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</si>
  <si>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</si>
  <si>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</si>
  <si>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</si>
  <si>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</si>
  <si>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</si>
  <si>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</si>
  <si>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 xml:space="preserve">MARÍA DEL CONSUELO OSPINA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</si>
</sst>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/>
    <xf numFmtId="6" fontId="4" fillId="0" borderId="2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0" xfId="0" applyFont="1"/>
    <xf numFmtId="0" fontId="6" fillId="0" borderId="1" xfId="0" applyFont="1" applyBorder="1" applyAlignment="1">
      <alignment wrapText="1"/>
    </xf>
    <xf numFmtId="6" fontId="6" fillId="0" borderId="1" xfId="0" applyNumberFormat="1" applyFont="1" applyBorder="1"/>
    <xf numFmtId="164" fontId="4" fillId="0" borderId="1" xfId="2" applyNumberFormat="1" applyFont="1" applyBorder="1" applyAlignment="1">
      <alignment horizontal="center" wrapText="1"/>
    </xf>
    <xf numFmtId="17" fontId="4" fillId="0" borderId="1" xfId="0" applyNumberFormat="1" applyFont="1" applyBorder="1"/>
    <xf numFmtId="164" fontId="4" fillId="0" borderId="1" xfId="2" applyNumberFormat="1" applyFont="1" applyBorder="1"/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0" fontId="4" fillId="0" borderId="0" xfId="0" applyFont="1"/>
    <xf numFmtId="6" fontId="4" fillId="0" borderId="0" xfId="0" applyNumberFormat="1" applyFont="1"/>
    <xf numFmtId="165" fontId="4" fillId="0" borderId="0" xfId="0" applyNumberFormat="1" applyFont="1"/>
    <xf numFmtId="0" fontId="7" fillId="0" borderId="0" xfId="0" applyFont="1"/>
    <xf numFmtId="6" fontId="7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B1" sqref="B1"/>
    </sheetView>
  </sheetViews>
  <sheetFormatPr baseColWidth="10" defaultRowHeight="15" x14ac:dyDescent="0.25"/>
  <cols>
    <col min="1" max="1" width="27.5703125" customWidth="1"/>
    <col min="2" max="2" width="24.28515625" customWidth="1"/>
    <col min="3" max="3" width="15.42578125" customWidth="1"/>
    <col min="4" max="4" width="18.42578125" customWidth="1"/>
    <col min="5" max="5" width="16.7109375" customWidth="1"/>
    <col min="6" max="6" width="16" customWidth="1"/>
    <col min="7" max="7" width="20.85546875" customWidth="1"/>
  </cols>
  <sheetData>
    <row r="1" spans="1:7" ht="30" x14ac:dyDescent="0.3">
      <c r="A1" s="1" t="s">
        <v>0</v>
      </c>
      <c r="B1" s="1" t="s">
        <v>18</v>
      </c>
      <c r="C1" s="2"/>
      <c r="D1" s="2"/>
      <c r="E1" s="2"/>
      <c r="F1" s="2"/>
      <c r="G1" s="2"/>
    </row>
    <row r="2" spans="1:7" ht="16.5" x14ac:dyDescent="0.3">
      <c r="A2" s="2"/>
      <c r="B2" s="2"/>
      <c r="C2" s="2"/>
      <c r="D2" s="2"/>
      <c r="E2" s="2"/>
      <c r="F2" s="2"/>
      <c r="G2" s="2"/>
    </row>
    <row r="3" spans="1:7" ht="16.5" x14ac:dyDescent="0.3">
      <c r="A3" s="2"/>
      <c r="B3" s="2"/>
      <c r="C3" s="2"/>
      <c r="D3" s="2"/>
      <c r="E3" s="2"/>
      <c r="F3" s="2"/>
      <c r="G3" s="2"/>
    </row>
    <row r="4" spans="1:7" ht="63.75" x14ac:dyDescent="0.25">
      <c r="A4" s="3" t="s">
        <v>1</v>
      </c>
      <c r="B4" s="4" t="s">
        <v>2</v>
      </c>
      <c r="C4" s="4" t="s">
        <v>3</v>
      </c>
      <c r="D4" s="5"/>
      <c r="E4" s="6" t="s">
        <v>4</v>
      </c>
      <c r="F4" s="4" t="s">
        <v>5</v>
      </c>
      <c r="G4" s="7" t="s">
        <v>6</v>
      </c>
    </row>
    <row r="5" spans="1:7" x14ac:dyDescent="0.25">
      <c r="A5" s="3">
        <v>2020</v>
      </c>
      <c r="B5" s="8">
        <v>3046682</v>
      </c>
      <c r="C5" s="8">
        <v>2905820</v>
      </c>
      <c r="D5" s="9"/>
      <c r="E5" s="9">
        <f>B5-C5</f>
        <v>140862</v>
      </c>
      <c r="F5" s="3">
        <v>13</v>
      </c>
      <c r="G5" s="8">
        <f>E5*F5</f>
        <v>1831206</v>
      </c>
    </row>
    <row r="6" spans="1:7" x14ac:dyDescent="0.25">
      <c r="A6" s="3">
        <v>2021</v>
      </c>
      <c r="B6" s="8">
        <v>3153315</v>
      </c>
      <c r="C6" s="8">
        <v>2952604</v>
      </c>
      <c r="D6" s="9"/>
      <c r="E6" s="9">
        <f>B6-C6</f>
        <v>200711</v>
      </c>
      <c r="F6" s="3">
        <v>14</v>
      </c>
      <c r="G6" s="8">
        <f t="shared" ref="G6:G7" si="0">E6*F6</f>
        <v>2809954</v>
      </c>
    </row>
    <row r="7" spans="1:7" x14ac:dyDescent="0.25">
      <c r="A7" s="3">
        <v>2022</v>
      </c>
      <c r="B7" s="8">
        <v>3470853</v>
      </c>
      <c r="C7" s="10">
        <v>3118540</v>
      </c>
      <c r="D7" s="11"/>
      <c r="E7" s="9">
        <f>B7-C7</f>
        <v>352313</v>
      </c>
      <c r="F7" s="3">
        <v>14</v>
      </c>
      <c r="G7" s="8">
        <f t="shared" si="0"/>
        <v>4932382</v>
      </c>
    </row>
    <row r="8" spans="1:7" ht="51.75" x14ac:dyDescent="0.3">
      <c r="A8" s="2"/>
      <c r="B8" s="2"/>
      <c r="C8" s="2"/>
      <c r="D8" s="2"/>
      <c r="E8" s="12"/>
      <c r="F8" s="13" t="s">
        <v>7</v>
      </c>
      <c r="G8" s="14">
        <f>SUM(G5:G7)</f>
        <v>9573542</v>
      </c>
    </row>
    <row r="9" spans="1:7" ht="16.5" x14ac:dyDescent="0.3">
      <c r="A9" s="2"/>
      <c r="B9" s="2"/>
      <c r="C9" s="2"/>
      <c r="D9" s="2"/>
      <c r="E9" s="2"/>
      <c r="F9" s="2"/>
      <c r="G9" s="2"/>
    </row>
    <row r="10" spans="1:7" ht="16.5" x14ac:dyDescent="0.3">
      <c r="A10" s="2"/>
      <c r="B10" s="2"/>
      <c r="C10" s="2"/>
      <c r="D10" s="2"/>
      <c r="E10" s="2"/>
      <c r="F10" s="2"/>
      <c r="G10" s="2"/>
    </row>
    <row r="11" spans="1:7" ht="51.75" x14ac:dyDescent="0.3">
      <c r="A11" s="7" t="s">
        <v>8</v>
      </c>
      <c r="B11" s="7" t="s">
        <v>9</v>
      </c>
      <c r="C11" s="15" t="s">
        <v>10</v>
      </c>
      <c r="D11" s="4" t="s">
        <v>11</v>
      </c>
      <c r="E11" s="4" t="s">
        <v>12</v>
      </c>
      <c r="F11" s="4" t="s">
        <v>13</v>
      </c>
      <c r="G11" s="2"/>
    </row>
    <row r="12" spans="1:7" ht="16.5" x14ac:dyDescent="0.3">
      <c r="A12" s="16">
        <v>43862</v>
      </c>
      <c r="B12" s="8">
        <f>E$5</f>
        <v>140862</v>
      </c>
      <c r="C12" s="17">
        <v>2.1180000000000001E-2</v>
      </c>
      <c r="D12" s="18">
        <f>B12*C12</f>
        <v>2983.4571599999999</v>
      </c>
      <c r="E12" s="7">
        <v>35</v>
      </c>
      <c r="F12" s="19">
        <f>E12*D12</f>
        <v>104421.0006</v>
      </c>
      <c r="G12" s="2"/>
    </row>
    <row r="13" spans="1:7" ht="16.5" x14ac:dyDescent="0.3">
      <c r="A13" s="16">
        <v>43891</v>
      </c>
      <c r="B13" s="8">
        <f t="shared" ref="B13:B21" si="1">E$5</f>
        <v>140862</v>
      </c>
      <c r="C13" s="17">
        <v>2.1069999999999998E-2</v>
      </c>
      <c r="D13" s="18">
        <f t="shared" ref="D13:D46" si="2">B13*C13</f>
        <v>2967.9623399999996</v>
      </c>
      <c r="E13" s="7">
        <f>E12-1</f>
        <v>34</v>
      </c>
      <c r="F13" s="19">
        <f t="shared" ref="F13:F46" si="3">E13*D13</f>
        <v>100910.71955999998</v>
      </c>
      <c r="G13" s="2"/>
    </row>
    <row r="14" spans="1:7" ht="16.5" x14ac:dyDescent="0.3">
      <c r="A14" s="16">
        <v>43922</v>
      </c>
      <c r="B14" s="8">
        <f t="shared" si="1"/>
        <v>140862</v>
      </c>
      <c r="C14" s="17">
        <v>2.0809999999999999E-2</v>
      </c>
      <c r="D14" s="18">
        <f t="shared" si="2"/>
        <v>2931.3382199999996</v>
      </c>
      <c r="E14" s="7">
        <f t="shared" ref="E14:E46" si="4">E13-1</f>
        <v>33</v>
      </c>
      <c r="F14" s="19">
        <f t="shared" si="3"/>
        <v>96734.161259999993</v>
      </c>
      <c r="G14" s="2"/>
    </row>
    <row r="15" spans="1:7" ht="16.5" x14ac:dyDescent="0.3">
      <c r="A15" s="16">
        <v>43952</v>
      </c>
      <c r="B15" s="8">
        <f t="shared" si="1"/>
        <v>140862</v>
      </c>
      <c r="C15" s="17">
        <v>2.0310000000000002E-2</v>
      </c>
      <c r="D15" s="18">
        <f t="shared" si="2"/>
        <v>2860.9072200000001</v>
      </c>
      <c r="E15" s="7">
        <f t="shared" si="4"/>
        <v>32</v>
      </c>
      <c r="F15" s="19">
        <f t="shared" si="3"/>
        <v>91549.031040000002</v>
      </c>
      <c r="G15" s="2"/>
    </row>
    <row r="16" spans="1:7" ht="16.5" x14ac:dyDescent="0.3">
      <c r="A16" s="16">
        <v>43983</v>
      </c>
      <c r="B16" s="8">
        <f>E$5*2</f>
        <v>281724</v>
      </c>
      <c r="C16" s="17">
        <v>2.0240000000000001E-2</v>
      </c>
      <c r="D16" s="18">
        <f t="shared" si="2"/>
        <v>5702.0937600000007</v>
      </c>
      <c r="E16" s="7">
        <f t="shared" si="4"/>
        <v>31</v>
      </c>
      <c r="F16" s="19">
        <f t="shared" si="3"/>
        <v>176764.90656000003</v>
      </c>
      <c r="G16" s="2"/>
    </row>
    <row r="17" spans="1:7" ht="16.5" x14ac:dyDescent="0.3">
      <c r="A17" s="16">
        <v>44013</v>
      </c>
      <c r="B17" s="8">
        <f t="shared" si="1"/>
        <v>140862</v>
      </c>
      <c r="C17" s="17">
        <v>2.0240000000000001E-2</v>
      </c>
      <c r="D17" s="18">
        <f t="shared" si="2"/>
        <v>2851.0468800000003</v>
      </c>
      <c r="E17" s="7">
        <f t="shared" si="4"/>
        <v>30</v>
      </c>
      <c r="F17" s="19">
        <f t="shared" si="3"/>
        <v>85531.406400000007</v>
      </c>
      <c r="G17" s="2"/>
    </row>
    <row r="18" spans="1:7" ht="16.5" x14ac:dyDescent="0.3">
      <c r="A18" s="16">
        <v>44044</v>
      </c>
      <c r="B18" s="8">
        <f t="shared" si="1"/>
        <v>140862</v>
      </c>
      <c r="C18" s="17">
        <v>2.0410000000000001E-2</v>
      </c>
      <c r="D18" s="18">
        <f t="shared" si="2"/>
        <v>2874.9934200000002</v>
      </c>
      <c r="E18" s="7">
        <f t="shared" si="4"/>
        <v>29</v>
      </c>
      <c r="F18" s="19">
        <f t="shared" si="3"/>
        <v>83374.809180000011</v>
      </c>
      <c r="G18" s="2"/>
    </row>
    <row r="19" spans="1:7" ht="16.5" x14ac:dyDescent="0.3">
      <c r="A19" s="16">
        <v>44075</v>
      </c>
      <c r="B19" s="8">
        <f t="shared" si="1"/>
        <v>140862</v>
      </c>
      <c r="C19" s="17">
        <v>2.0469999999999999E-2</v>
      </c>
      <c r="D19" s="18">
        <f t="shared" si="2"/>
        <v>2883.4451399999998</v>
      </c>
      <c r="E19" s="7">
        <f t="shared" si="4"/>
        <v>28</v>
      </c>
      <c r="F19" s="19">
        <f t="shared" si="3"/>
        <v>80736.463919999995</v>
      </c>
      <c r="G19" s="2"/>
    </row>
    <row r="20" spans="1:7" ht="16.5" x14ac:dyDescent="0.3">
      <c r="A20" s="16">
        <v>44105</v>
      </c>
      <c r="B20" s="8">
        <f t="shared" si="1"/>
        <v>140862</v>
      </c>
      <c r="C20" s="17">
        <v>2.0209999999999999E-2</v>
      </c>
      <c r="D20" s="18">
        <f t="shared" si="2"/>
        <v>2846.8210199999999</v>
      </c>
      <c r="E20" s="7">
        <f t="shared" si="4"/>
        <v>27</v>
      </c>
      <c r="F20" s="19">
        <f t="shared" si="3"/>
        <v>76864.167539999995</v>
      </c>
      <c r="G20" s="2"/>
    </row>
    <row r="21" spans="1:7" ht="16.5" x14ac:dyDescent="0.3">
      <c r="A21" s="16">
        <v>44136</v>
      </c>
      <c r="B21" s="8">
        <f t="shared" si="1"/>
        <v>140862</v>
      </c>
      <c r="C21" s="17">
        <v>1.9959999999999999E-2</v>
      </c>
      <c r="D21" s="18">
        <f t="shared" si="2"/>
        <v>2811.6055199999996</v>
      </c>
      <c r="E21" s="7">
        <f t="shared" si="4"/>
        <v>26</v>
      </c>
      <c r="F21" s="19">
        <f t="shared" si="3"/>
        <v>73101.743519999989</v>
      </c>
      <c r="G21" s="2"/>
    </row>
    <row r="22" spans="1:7" ht="16.5" x14ac:dyDescent="0.3">
      <c r="A22" s="16">
        <v>44166</v>
      </c>
      <c r="B22" s="8">
        <f>E$5*2</f>
        <v>281724</v>
      </c>
      <c r="C22" s="17">
        <v>1.9570000000000001E-2</v>
      </c>
      <c r="D22" s="18">
        <f t="shared" si="2"/>
        <v>5513.3386799999998</v>
      </c>
      <c r="E22" s="7">
        <f t="shared" si="4"/>
        <v>25</v>
      </c>
      <c r="F22" s="19">
        <f t="shared" si="3"/>
        <v>137833.467</v>
      </c>
      <c r="G22" s="2"/>
    </row>
    <row r="23" spans="1:7" ht="16.5" x14ac:dyDescent="0.3">
      <c r="A23" s="16">
        <v>44197</v>
      </c>
      <c r="B23" s="8">
        <f>E$6</f>
        <v>200711</v>
      </c>
      <c r="C23" s="17">
        <v>1.9429999999999999E-2</v>
      </c>
      <c r="D23" s="18">
        <f t="shared" si="2"/>
        <v>3899.8147300000001</v>
      </c>
      <c r="E23" s="7">
        <f t="shared" si="4"/>
        <v>24</v>
      </c>
      <c r="F23" s="19">
        <f t="shared" si="3"/>
        <v>93595.553520000001</v>
      </c>
      <c r="G23" s="2"/>
    </row>
    <row r="24" spans="1:7" ht="16.5" x14ac:dyDescent="0.3">
      <c r="A24" s="16">
        <v>44228</v>
      </c>
      <c r="B24" s="8">
        <f t="shared" ref="B24:B33" si="5">E$6</f>
        <v>200711</v>
      </c>
      <c r="C24" s="17">
        <v>1.9650000000000001E-2</v>
      </c>
      <c r="D24" s="18">
        <f t="shared" si="2"/>
        <v>3943.9711500000003</v>
      </c>
      <c r="E24" s="7">
        <f t="shared" si="4"/>
        <v>23</v>
      </c>
      <c r="F24" s="19">
        <f t="shared" si="3"/>
        <v>90711.336450000003</v>
      </c>
      <c r="G24" s="2"/>
    </row>
    <row r="25" spans="1:7" ht="16.5" x14ac:dyDescent="0.3">
      <c r="A25" s="16">
        <v>44256</v>
      </c>
      <c r="B25" s="8">
        <f t="shared" si="5"/>
        <v>200711</v>
      </c>
      <c r="C25" s="17">
        <v>1.9529999999999999E-2</v>
      </c>
      <c r="D25" s="18">
        <f t="shared" si="2"/>
        <v>3919.8858299999997</v>
      </c>
      <c r="E25" s="7">
        <f t="shared" si="4"/>
        <v>22</v>
      </c>
      <c r="F25" s="19">
        <f t="shared" si="3"/>
        <v>86237.488259999998</v>
      </c>
      <c r="G25" s="2"/>
    </row>
    <row r="26" spans="1:7" ht="16.5" x14ac:dyDescent="0.3">
      <c r="A26" s="16">
        <v>44287</v>
      </c>
      <c r="B26" s="8">
        <f t="shared" si="5"/>
        <v>200711</v>
      </c>
      <c r="C26" s="17">
        <v>1.9429999999999999E-2</v>
      </c>
      <c r="D26" s="18">
        <f t="shared" si="2"/>
        <v>3899.8147300000001</v>
      </c>
      <c r="E26" s="7">
        <f t="shared" si="4"/>
        <v>21</v>
      </c>
      <c r="F26" s="19">
        <f t="shared" si="3"/>
        <v>81896.109330000007</v>
      </c>
      <c r="G26" s="2"/>
    </row>
    <row r="27" spans="1:7" ht="16.5" x14ac:dyDescent="0.3">
      <c r="A27" s="16">
        <v>44317</v>
      </c>
      <c r="B27" s="8">
        <f t="shared" si="5"/>
        <v>200711</v>
      </c>
      <c r="C27" s="17">
        <v>1.933E-2</v>
      </c>
      <c r="D27" s="18">
        <f t="shared" si="2"/>
        <v>3879.7436299999999</v>
      </c>
      <c r="E27" s="7">
        <f t="shared" si="4"/>
        <v>20</v>
      </c>
      <c r="F27" s="19">
        <f t="shared" si="3"/>
        <v>77594.872600000002</v>
      </c>
      <c r="G27" s="2"/>
    </row>
    <row r="28" spans="1:7" ht="16.5" x14ac:dyDescent="0.3">
      <c r="A28" s="16">
        <v>44348</v>
      </c>
      <c r="B28" s="8">
        <f>E$6*2</f>
        <v>401422</v>
      </c>
      <c r="C28" s="17">
        <v>1.932E-2</v>
      </c>
      <c r="D28" s="18">
        <f t="shared" si="2"/>
        <v>7755.4730399999999</v>
      </c>
      <c r="E28" s="7">
        <f t="shared" si="4"/>
        <v>19</v>
      </c>
      <c r="F28" s="19">
        <f t="shared" si="3"/>
        <v>147353.98775999999</v>
      </c>
      <c r="G28" s="2"/>
    </row>
    <row r="29" spans="1:7" ht="16.5" x14ac:dyDescent="0.3">
      <c r="A29" s="16">
        <v>44378</v>
      </c>
      <c r="B29" s="8">
        <f t="shared" si="5"/>
        <v>200711</v>
      </c>
      <c r="C29" s="17">
        <v>1.9290000000000002E-2</v>
      </c>
      <c r="D29" s="18">
        <f t="shared" si="2"/>
        <v>3871.7151900000003</v>
      </c>
      <c r="E29" s="7">
        <f t="shared" si="4"/>
        <v>18</v>
      </c>
      <c r="F29" s="19">
        <f t="shared" si="3"/>
        <v>69690.873420000004</v>
      </c>
      <c r="G29" s="2"/>
    </row>
    <row r="30" spans="1:7" ht="16.5" x14ac:dyDescent="0.3">
      <c r="A30" s="16">
        <v>44409</v>
      </c>
      <c r="B30" s="8">
        <f t="shared" si="5"/>
        <v>200711</v>
      </c>
      <c r="C30" s="17">
        <v>1.9349999999999999E-2</v>
      </c>
      <c r="D30" s="18">
        <f t="shared" si="2"/>
        <v>3883.75785</v>
      </c>
      <c r="E30" s="7">
        <f t="shared" si="4"/>
        <v>17</v>
      </c>
      <c r="F30" s="19">
        <f t="shared" si="3"/>
        <v>66023.883449999994</v>
      </c>
      <c r="G30" s="2"/>
    </row>
    <row r="31" spans="1:7" ht="16.5" x14ac:dyDescent="0.3">
      <c r="A31" s="16">
        <v>44440</v>
      </c>
      <c r="B31" s="8">
        <f t="shared" si="5"/>
        <v>200711</v>
      </c>
      <c r="C31" s="17">
        <v>1.9300000000000001E-2</v>
      </c>
      <c r="D31" s="18">
        <f t="shared" si="2"/>
        <v>3873.7223000000004</v>
      </c>
      <c r="E31" s="7">
        <f t="shared" si="4"/>
        <v>16</v>
      </c>
      <c r="F31" s="19">
        <f t="shared" si="3"/>
        <v>61979.556800000006</v>
      </c>
      <c r="G31" s="2"/>
    </row>
    <row r="32" spans="1:7" ht="16.5" x14ac:dyDescent="0.3">
      <c r="A32" s="16">
        <v>44470</v>
      </c>
      <c r="B32" s="8">
        <f t="shared" si="5"/>
        <v>200711</v>
      </c>
      <c r="C32" s="17">
        <v>1.9189999999999999E-2</v>
      </c>
      <c r="D32" s="18">
        <f t="shared" si="2"/>
        <v>3851.6440899999998</v>
      </c>
      <c r="E32" s="7">
        <f t="shared" si="4"/>
        <v>15</v>
      </c>
      <c r="F32" s="19">
        <f t="shared" si="3"/>
        <v>57774.661349999995</v>
      </c>
      <c r="G32" s="2"/>
    </row>
    <row r="33" spans="1:7" ht="16.5" x14ac:dyDescent="0.3">
      <c r="A33" s="16">
        <v>44501</v>
      </c>
      <c r="B33" s="8">
        <f t="shared" si="5"/>
        <v>200711</v>
      </c>
      <c r="C33" s="17">
        <v>1.9390000000000001E-2</v>
      </c>
      <c r="D33" s="18">
        <f t="shared" si="2"/>
        <v>3891.78629</v>
      </c>
      <c r="E33" s="7">
        <f t="shared" si="4"/>
        <v>14</v>
      </c>
      <c r="F33" s="19">
        <f t="shared" si="3"/>
        <v>54485.00806</v>
      </c>
      <c r="G33" s="2"/>
    </row>
    <row r="34" spans="1:7" ht="16.5" x14ac:dyDescent="0.3">
      <c r="A34" s="16">
        <v>44531</v>
      </c>
      <c r="B34" s="8">
        <f>E$6*2</f>
        <v>401422</v>
      </c>
      <c r="C34" s="17">
        <v>1.9570000000000001E-2</v>
      </c>
      <c r="D34" s="18">
        <f t="shared" si="2"/>
        <v>7855.8285400000004</v>
      </c>
      <c r="E34" s="7">
        <f t="shared" si="4"/>
        <v>13</v>
      </c>
      <c r="F34" s="19">
        <f t="shared" si="3"/>
        <v>102125.77102</v>
      </c>
      <c r="G34" s="2"/>
    </row>
    <row r="35" spans="1:7" ht="16.5" x14ac:dyDescent="0.3">
      <c r="A35" s="16">
        <v>44562</v>
      </c>
      <c r="B35" s="8">
        <f>E$7</f>
        <v>352313</v>
      </c>
      <c r="C35" s="17">
        <v>1.9779999999999999E-2</v>
      </c>
      <c r="D35" s="18">
        <f t="shared" si="2"/>
        <v>6968.7511399999994</v>
      </c>
      <c r="E35" s="7">
        <f t="shared" si="4"/>
        <v>12</v>
      </c>
      <c r="F35" s="19">
        <f t="shared" si="3"/>
        <v>83625.013679999989</v>
      </c>
      <c r="G35" s="2"/>
    </row>
    <row r="36" spans="1:7" ht="16.5" x14ac:dyDescent="0.3">
      <c r="A36" s="16">
        <v>44593</v>
      </c>
      <c r="B36" s="8">
        <f t="shared" ref="B36:B45" si="6">E$7</f>
        <v>352313</v>
      </c>
      <c r="C36" s="17">
        <v>2.0420000000000001E-2</v>
      </c>
      <c r="D36" s="18">
        <f t="shared" si="2"/>
        <v>7194.23146</v>
      </c>
      <c r="E36" s="7">
        <f t="shared" si="4"/>
        <v>11</v>
      </c>
      <c r="F36" s="19">
        <f t="shared" si="3"/>
        <v>79136.546059999993</v>
      </c>
      <c r="G36" s="2"/>
    </row>
    <row r="37" spans="1:7" ht="16.5" x14ac:dyDescent="0.3">
      <c r="A37" s="16">
        <v>44621</v>
      </c>
      <c r="B37" s="8">
        <f t="shared" si="6"/>
        <v>352313</v>
      </c>
      <c r="C37" s="17">
        <v>2.0590000000000001E-2</v>
      </c>
      <c r="D37" s="18">
        <f t="shared" si="2"/>
        <v>7254.1246700000002</v>
      </c>
      <c r="E37" s="7">
        <f t="shared" si="4"/>
        <v>10</v>
      </c>
      <c r="F37" s="19">
        <f t="shared" si="3"/>
        <v>72541.246700000003</v>
      </c>
      <c r="G37" s="2"/>
    </row>
    <row r="38" spans="1:7" ht="16.5" x14ac:dyDescent="0.3">
      <c r="A38" s="16">
        <v>44652</v>
      </c>
      <c r="B38" s="8">
        <f t="shared" si="6"/>
        <v>352313</v>
      </c>
      <c r="C38" s="17">
        <v>2.1170000000000001E-2</v>
      </c>
      <c r="D38" s="18">
        <f t="shared" si="2"/>
        <v>7458.4662100000005</v>
      </c>
      <c r="E38" s="7">
        <f t="shared" si="4"/>
        <v>9</v>
      </c>
      <c r="F38" s="19">
        <f t="shared" si="3"/>
        <v>67126.195890000003</v>
      </c>
      <c r="G38" s="2"/>
    </row>
    <row r="39" spans="1:7" ht="16.5" x14ac:dyDescent="0.3">
      <c r="A39" s="16">
        <v>44682</v>
      </c>
      <c r="B39" s="8">
        <f t="shared" si="6"/>
        <v>352313</v>
      </c>
      <c r="C39" s="17">
        <v>2.1819999999999999E-2</v>
      </c>
      <c r="D39" s="18">
        <f t="shared" si="2"/>
        <v>7687.4696599999997</v>
      </c>
      <c r="E39" s="7">
        <f t="shared" si="4"/>
        <v>8</v>
      </c>
      <c r="F39" s="19">
        <f t="shared" si="3"/>
        <v>61499.757279999998</v>
      </c>
      <c r="G39" s="2"/>
    </row>
    <row r="40" spans="1:7" ht="16.5" x14ac:dyDescent="0.3">
      <c r="A40" s="16">
        <v>44713</v>
      </c>
      <c r="B40" s="8">
        <f>E$7*2</f>
        <v>704626</v>
      </c>
      <c r="C40" s="17">
        <v>2.2499999999999999E-2</v>
      </c>
      <c r="D40" s="18">
        <f t="shared" si="2"/>
        <v>15854.084999999999</v>
      </c>
      <c r="E40" s="7">
        <f t="shared" si="4"/>
        <v>7</v>
      </c>
      <c r="F40" s="19">
        <f t="shared" si="3"/>
        <v>110978.595</v>
      </c>
      <c r="G40" s="2"/>
    </row>
    <row r="41" spans="1:7" ht="16.5" x14ac:dyDescent="0.3">
      <c r="A41" s="16">
        <v>44743</v>
      </c>
      <c r="B41" s="8">
        <f t="shared" si="6"/>
        <v>352313</v>
      </c>
      <c r="C41" s="17">
        <v>2.3349999999999999E-2</v>
      </c>
      <c r="D41" s="18">
        <f t="shared" si="2"/>
        <v>8226.5085500000005</v>
      </c>
      <c r="E41" s="7">
        <f t="shared" si="4"/>
        <v>6</v>
      </c>
      <c r="F41" s="19">
        <f t="shared" si="3"/>
        <v>49359.051300000006</v>
      </c>
      <c r="G41" s="2"/>
    </row>
    <row r="42" spans="1:7" ht="16.5" x14ac:dyDescent="0.3">
      <c r="A42" s="16">
        <v>44774</v>
      </c>
      <c r="B42" s="8">
        <f t="shared" si="6"/>
        <v>352313</v>
      </c>
      <c r="C42" s="17">
        <v>2.4250000000000001E-2</v>
      </c>
      <c r="D42" s="18">
        <f t="shared" si="2"/>
        <v>8543.5902500000011</v>
      </c>
      <c r="E42" s="7">
        <f t="shared" si="4"/>
        <v>5</v>
      </c>
      <c r="F42" s="19">
        <f t="shared" si="3"/>
        <v>42717.951250000006</v>
      </c>
      <c r="G42" s="2"/>
    </row>
    <row r="43" spans="1:7" ht="16.5" x14ac:dyDescent="0.3">
      <c r="A43" s="16">
        <v>44805</v>
      </c>
      <c r="B43" s="8">
        <f t="shared" si="6"/>
        <v>352313</v>
      </c>
      <c r="C43" s="17">
        <v>2.5479999999999999E-2</v>
      </c>
      <c r="D43" s="18">
        <f t="shared" si="2"/>
        <v>8976.9352399999989</v>
      </c>
      <c r="E43" s="7">
        <f t="shared" si="4"/>
        <v>4</v>
      </c>
      <c r="F43" s="19">
        <f t="shared" si="3"/>
        <v>35907.740959999996</v>
      </c>
      <c r="G43" s="2"/>
    </row>
    <row r="44" spans="1:7" ht="16.5" x14ac:dyDescent="0.3">
      <c r="A44" s="16">
        <v>44835</v>
      </c>
      <c r="B44" s="8">
        <f t="shared" si="6"/>
        <v>352313</v>
      </c>
      <c r="C44" s="17">
        <v>2.6530000000000001E-2</v>
      </c>
      <c r="D44" s="18">
        <f t="shared" si="2"/>
        <v>9346.8638900000005</v>
      </c>
      <c r="E44" s="7">
        <f t="shared" si="4"/>
        <v>3</v>
      </c>
      <c r="F44" s="19">
        <f t="shared" si="3"/>
        <v>28040.591670000002</v>
      </c>
      <c r="G44" s="2"/>
    </row>
    <row r="45" spans="1:7" ht="16.5" x14ac:dyDescent="0.3">
      <c r="A45" s="16">
        <v>44866</v>
      </c>
      <c r="B45" s="8">
        <f t="shared" si="6"/>
        <v>352313</v>
      </c>
      <c r="C45" s="17">
        <v>2.7619999999999999E-2</v>
      </c>
      <c r="D45" s="18">
        <f t="shared" si="2"/>
        <v>9730.8850599999987</v>
      </c>
      <c r="E45" s="7">
        <f t="shared" si="4"/>
        <v>2</v>
      </c>
      <c r="F45" s="19">
        <f t="shared" si="3"/>
        <v>19461.770119999997</v>
      </c>
      <c r="G45" s="2"/>
    </row>
    <row r="46" spans="1:7" ht="16.5" x14ac:dyDescent="0.3">
      <c r="A46" s="16">
        <v>44896</v>
      </c>
      <c r="B46" s="8">
        <f>E$7*2</f>
        <v>704626</v>
      </c>
      <c r="C46" s="17">
        <v>2.9329999999999998E-2</v>
      </c>
      <c r="D46" s="18">
        <f t="shared" si="2"/>
        <v>20666.68058</v>
      </c>
      <c r="E46" s="7">
        <f t="shared" si="4"/>
        <v>1</v>
      </c>
      <c r="F46" s="19">
        <f t="shared" si="3"/>
        <v>20666.68058</v>
      </c>
      <c r="G46" s="2"/>
    </row>
    <row r="47" spans="1:7" ht="16.5" x14ac:dyDescent="0.3">
      <c r="A47" s="12"/>
      <c r="B47" s="12"/>
      <c r="C47" s="12"/>
      <c r="D47" s="12"/>
      <c r="E47" s="20" t="s">
        <v>14</v>
      </c>
      <c r="F47" s="21">
        <f>SUM(F12:F46)</f>
        <v>2768352.1190900002</v>
      </c>
      <c r="G47" s="2"/>
    </row>
    <row r="48" spans="1:7" ht="16.5" x14ac:dyDescent="0.3">
      <c r="A48" s="2"/>
      <c r="B48" s="2"/>
      <c r="C48" s="2"/>
      <c r="D48" s="2"/>
      <c r="E48" s="2"/>
      <c r="F48" s="2"/>
      <c r="G48" s="2"/>
    </row>
    <row r="49" spans="1:7" ht="16.5" x14ac:dyDescent="0.3">
      <c r="A49" s="2"/>
      <c r="B49" s="2"/>
      <c r="C49" s="2"/>
      <c r="D49" s="2"/>
      <c r="E49" s="2"/>
      <c r="F49" s="2"/>
      <c r="G49" s="2"/>
    </row>
    <row r="50" spans="1:7" ht="16.5" x14ac:dyDescent="0.3">
      <c r="A50" s="2"/>
      <c r="B50" s="22" t="s">
        <v>15</v>
      </c>
      <c r="C50" s="22" t="s">
        <v>16</v>
      </c>
      <c r="D50" s="23">
        <f>G8</f>
        <v>9573542</v>
      </c>
      <c r="E50" s="2"/>
      <c r="F50" s="2"/>
      <c r="G50" s="2"/>
    </row>
    <row r="51" spans="1:7" ht="16.5" x14ac:dyDescent="0.3">
      <c r="A51" s="2"/>
      <c r="B51" s="22"/>
      <c r="C51" s="22" t="s">
        <v>17</v>
      </c>
      <c r="D51" s="24">
        <f>F47</f>
        <v>2768352.1190900002</v>
      </c>
      <c r="E51" s="2"/>
      <c r="F51" s="2"/>
      <c r="G51" s="2"/>
    </row>
    <row r="52" spans="1:7" ht="16.5" x14ac:dyDescent="0.3">
      <c r="A52" s="2"/>
      <c r="B52" s="12"/>
      <c r="C52" s="25" t="s">
        <v>6</v>
      </c>
      <c r="D52" s="26">
        <f>SUM(D50:D51)</f>
        <v>12341894.11909</v>
      </c>
      <c r="E52" s="2"/>
      <c r="F52" s="2"/>
      <c r="G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2023-01-04T02:21:22Z</dcterms:created>
  <dcterms:modified xsi:type="dcterms:W3CDTF">2023-01-25T14:12:44Z</dcterms:modified>
</cp:coreProperties>
</file>