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cardong\Desktop\AUTOS PARA ESTADO\ESTADO 21 DE AGOSTO\"/>
    </mc:Choice>
  </mc:AlternateContent>
  <xr:revisionPtr revIDLastSave="0" documentId="8_{859A5CDC-899B-4DC7-A038-EAD29326C670}" xr6:coauthVersionLast="36" xr6:coauthVersionMax="36" xr10:uidLastSave="{00000000-0000-0000-0000-000000000000}"/>
  <bookViews>
    <workbookView xWindow="0" yWindow="0" windowWidth="16515" windowHeight="7980" xr2:uid="{F0D6AE67-D129-4BCA-B78B-C619681EE4E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D16" i="1" l="1"/>
  <c r="E16" i="1" s="1"/>
  <c r="E9" i="1"/>
  <c r="G9" i="1" s="1"/>
  <c r="H9" i="1"/>
  <c r="H10" i="1" s="1"/>
  <c r="H11" i="1" s="1"/>
  <c r="H12" i="1" s="1"/>
  <c r="H13" i="1" s="1"/>
  <c r="H14" i="1" s="1"/>
  <c r="H15" i="1" s="1"/>
  <c r="G16" i="1"/>
</calcChain>
</file>

<file path=xl/sharedStrings.xml><?xml version="1.0" encoding="utf-8"?>
<sst xmlns="http://schemas.openxmlformats.org/spreadsheetml/2006/main" count="40" uniqueCount="36">
  <si>
    <t>MESES</t>
  </si>
  <si>
    <t>CUOTA</t>
  </si>
  <si>
    <t>PAGOS</t>
  </si>
  <si>
    <t>DEBE</t>
  </si>
  <si>
    <t>INT.MES 0,5</t>
  </si>
  <si>
    <t>No. MESES</t>
  </si>
  <si>
    <t>TOTAL INTS.</t>
  </si>
  <si>
    <t>DEUDA+INTS</t>
  </si>
  <si>
    <t>DTE.</t>
  </si>
  <si>
    <t>ANGELA MARIA RAMOS CARDONA</t>
  </si>
  <si>
    <t>2016-00327</t>
  </si>
  <si>
    <t>DDO</t>
  </si>
  <si>
    <t>OSCAR EDUARDO CIFUENTES CARDENAS</t>
  </si>
  <si>
    <t xml:space="preserve">                                                              </t>
  </si>
  <si>
    <t xml:space="preserve"> RELIQUIDACION DE CREDITO REALIZADA POR LA SECRETARIA DEL DESPACHO</t>
  </si>
  <si>
    <t>AÑO</t>
  </si>
  <si>
    <t>INT.MES O.5</t>
  </si>
  <si>
    <t>NO. MESES</t>
  </si>
  <si>
    <t>DEUDA + INTER.</t>
  </si>
  <si>
    <t>DEUDA ANTERIOR</t>
  </si>
  <si>
    <t>MARZO</t>
  </si>
  <si>
    <t>ABRIL</t>
  </si>
  <si>
    <t>MAYO</t>
  </si>
  <si>
    <t>JUNIO</t>
  </si>
  <si>
    <t>JULIO</t>
  </si>
  <si>
    <t>AGOSTO</t>
  </si>
  <si>
    <t>SALDO ANTERIOR</t>
  </si>
  <si>
    <t>INTERESES</t>
  </si>
  <si>
    <t>TOTAL ADEUDADO</t>
  </si>
  <si>
    <t xml:space="preserve">SON:  </t>
  </si>
  <si>
    <t>CIENTO SESENTA Y NUEVE MIL CUATROCIENTOS CINCO PESOS CON 30/100 M/CT.                  $169405,30</t>
  </si>
  <si>
    <t>($169.405.30)</t>
  </si>
  <si>
    <t>Atentamente,</t>
  </si>
  <si>
    <t>LESLIE VIVIAN CARDONA GOMEZ</t>
  </si>
  <si>
    <t>SECRTARIA</t>
  </si>
  <si>
    <t>ALEG.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</si>
</sst>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0;[Red]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</font>
    <font>
      <sz val="10"/>
      <name val="Arial"/>
    </font>
    <font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right"/>
    </xf>
    <xf numFmtId="165" fontId="2" fillId="0" borderId="2" xfId="0" applyNumberFormat="1" applyFont="1" applyBorder="1"/>
    <xf numFmtId="10" fontId="2" fillId="0" borderId="0" xfId="0" applyNumberFormat="1" applyFont="1"/>
    <xf numFmtId="165" fontId="2" fillId="0" borderId="3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165" fontId="2" fillId="0" borderId="5" xfId="0" applyNumberFormat="1" applyFont="1" applyBorder="1"/>
    <xf numFmtId="165" fontId="2" fillId="0" borderId="6" xfId="0" applyNumberFormat="1" applyFont="1" applyBorder="1"/>
    <xf numFmtId="165" fontId="2" fillId="0" borderId="4" xfId="0" applyNumberFormat="1" applyFont="1" applyBorder="1"/>
    <xf numFmtId="0" fontId="2" fillId="0" borderId="4" xfId="0" applyFont="1" applyBorder="1"/>
    <xf numFmtId="0" fontId="2" fillId="2" borderId="4" xfId="0" applyFont="1" applyFill="1" applyBorder="1" applyAlignment="1">
      <alignment horizontal="right"/>
    </xf>
    <xf numFmtId="165" fontId="2" fillId="2" borderId="5" xfId="0" applyNumberFormat="1" applyFont="1" applyFill="1" applyBorder="1"/>
    <xf numFmtId="10" fontId="2" fillId="2" borderId="0" xfId="0" applyNumberFormat="1" applyFont="1" applyFill="1"/>
    <xf numFmtId="165" fontId="3" fillId="2" borderId="6" xfId="0" applyNumberFormat="1" applyFont="1" applyFill="1" applyBorder="1"/>
    <xf numFmtId="165" fontId="2" fillId="2" borderId="4" xfId="0" applyNumberFormat="1" applyFont="1" applyFill="1" applyBorder="1"/>
    <xf numFmtId="0" fontId="3" fillId="2" borderId="4" xfId="0" applyFont="1" applyFill="1" applyBorder="1"/>
    <xf numFmtId="165" fontId="3" fillId="2" borderId="4" xfId="0" applyNumberFormat="1" applyFont="1" applyFill="1" applyBorder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5" fontId="3" fillId="2" borderId="0" xfId="0" applyNumberFormat="1" applyFont="1" applyFill="1"/>
    <xf numFmtId="0" fontId="3" fillId="2" borderId="0" xfId="0" applyFont="1" applyFill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2" fillId="2" borderId="7" xfId="0" applyFont="1" applyFill="1" applyBorder="1" applyAlignment="1">
      <alignment horizontal="right"/>
    </xf>
    <xf numFmtId="165" fontId="4" fillId="2" borderId="7" xfId="0" applyNumberFormat="1" applyFont="1" applyFill="1" applyBorder="1"/>
    <xf numFmtId="10" fontId="5" fillId="2" borderId="7" xfId="0" applyNumberFormat="1" applyFont="1" applyFill="1" applyBorder="1"/>
    <xf numFmtId="165" fontId="0" fillId="2" borderId="7" xfId="0" applyNumberFormat="1" applyFill="1" applyBorder="1"/>
    <xf numFmtId="165" fontId="2" fillId="2" borderId="7" xfId="0" applyNumberFormat="1" applyFont="1" applyFill="1" applyBorder="1"/>
    <xf numFmtId="0" fontId="6" fillId="2" borderId="7" xfId="0" applyFont="1" applyFill="1" applyBorder="1"/>
    <xf numFmtId="0" fontId="6" fillId="0" borderId="8" xfId="0" applyFont="1" applyBorder="1"/>
    <xf numFmtId="165" fontId="0" fillId="0" borderId="8" xfId="0" applyNumberFormat="1" applyBorder="1"/>
    <xf numFmtId="164" fontId="7" fillId="0" borderId="8" xfId="1" applyFont="1" applyBorder="1"/>
    <xf numFmtId="17" fontId="6" fillId="2" borderId="8" xfId="0" applyNumberFormat="1" applyFont="1" applyFill="1" applyBorder="1"/>
    <xf numFmtId="164" fontId="7" fillId="2" borderId="8" xfId="1" applyFont="1" applyFill="1" applyBorder="1"/>
    <xf numFmtId="164" fontId="6" fillId="2" borderId="8" xfId="1" applyFont="1" applyFill="1" applyBorder="1"/>
    <xf numFmtId="0" fontId="6" fillId="2" borderId="8" xfId="0" applyFont="1" applyFill="1" applyBorder="1"/>
    <xf numFmtId="164" fontId="6" fillId="0" borderId="8" xfId="1" applyFont="1" applyBorder="1"/>
    <xf numFmtId="17" fontId="6" fillId="0" borderId="8" xfId="0" applyNumberFormat="1" applyFont="1" applyBorder="1"/>
    <xf numFmtId="17" fontId="6" fillId="0" borderId="0" xfId="0" applyNumberFormat="1" applyFont="1"/>
    <xf numFmtId="164" fontId="7" fillId="2" borderId="0" xfId="1" applyFont="1" applyFill="1" applyBorder="1"/>
    <xf numFmtId="164" fontId="6" fillId="0" borderId="0" xfId="1" applyFont="1" applyBorder="1"/>
    <xf numFmtId="164" fontId="7" fillId="0" borderId="0" xfId="1" applyFont="1" applyBorder="1"/>
    <xf numFmtId="0" fontId="6" fillId="2" borderId="0" xfId="0" applyFont="1" applyFill="1"/>
    <xf numFmtId="0" fontId="6" fillId="0" borderId="9" xfId="0" applyFont="1" applyBorder="1"/>
    <xf numFmtId="164" fontId="7" fillId="2" borderId="9" xfId="1" applyFont="1" applyFill="1" applyBorder="1"/>
    <xf numFmtId="164" fontId="6" fillId="0" borderId="9" xfId="1" applyFont="1" applyBorder="1"/>
    <xf numFmtId="164" fontId="7" fillId="0" borderId="9" xfId="1" applyFont="1" applyBorder="1"/>
    <xf numFmtId="165" fontId="0" fillId="2" borderId="9" xfId="0" applyNumberForma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4" fontId="7" fillId="2" borderId="9" xfId="1" applyFont="1" applyFill="1" applyBorder="1" applyAlignment="1"/>
    <xf numFmtId="164" fontId="8" fillId="2" borderId="9" xfId="1" applyFont="1" applyFill="1" applyBorder="1" applyAlignment="1">
      <alignment horizontal="center"/>
    </xf>
    <xf numFmtId="165" fontId="0" fillId="0" borderId="9" xfId="0" applyNumberFormat="1" applyBorder="1"/>
    <xf numFmtId="0" fontId="6" fillId="2" borderId="9" xfId="0" applyFont="1" applyFill="1" applyBorder="1"/>
    <xf numFmtId="164" fontId="0" fillId="0" borderId="9" xfId="0" applyNumberFormat="1" applyBorder="1"/>
    <xf numFmtId="164" fontId="7" fillId="0" borderId="9" xfId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F114-F3B8-4690-B37F-9B6CDAA04029}">
  <dimension ref="A1:H35"/>
  <sheetViews>
    <sheetView tabSelected="1" workbookViewId="0"/>
  </sheetViews>
  <sheetFormatPr baseColWidth="10" defaultColWidth="11.42578125" defaultRowHeight="15" x14ac:dyDescent="0.25"/>
  <cols>
    <col min="1" max="1" width="14.85546875" customWidth="1"/>
    <col min="2" max="2" width="15.5703125" customWidth="1"/>
    <col min="3" max="3" width="16.140625" customWidth="1"/>
    <col min="4" max="4" width="14" customWidth="1"/>
    <col min="8" max="8" width="17.85546875" customWidth="1"/>
  </cols>
  <sheetData>
    <row r="1" spans="1:8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</row>
    <row r="2" spans="1:8" x14ac:dyDescent="0.25">
      <c r="A2" s="7"/>
      <c r="B2" s="8"/>
      <c r="C2" s="3"/>
      <c r="D2" s="9"/>
      <c r="E2" s="10"/>
      <c r="F2" s="11"/>
      <c r="G2" s="10"/>
      <c r="H2" s="10"/>
    </row>
    <row r="3" spans="1:8" x14ac:dyDescent="0.25">
      <c r="A3" s="12"/>
      <c r="B3" s="13" t="s">
        <v>8</v>
      </c>
      <c r="C3" s="14" t="s">
        <v>9</v>
      </c>
      <c r="D3" s="15"/>
      <c r="E3" s="16"/>
      <c r="F3" s="17"/>
      <c r="G3" s="18" t="s">
        <v>10</v>
      </c>
      <c r="H3" s="18"/>
    </row>
    <row r="4" spans="1:8" x14ac:dyDescent="0.25">
      <c r="A4" s="19"/>
      <c r="B4" s="20" t="s">
        <v>11</v>
      </c>
      <c r="C4" s="14" t="s">
        <v>12</v>
      </c>
      <c r="D4" s="21"/>
      <c r="E4" s="20"/>
      <c r="F4" s="22"/>
      <c r="G4" s="21"/>
      <c r="H4" s="21"/>
    </row>
    <row r="5" spans="1:8" x14ac:dyDescent="0.25">
      <c r="A5" s="23" t="s">
        <v>13</v>
      </c>
      <c r="B5" s="24" t="s">
        <v>14</v>
      </c>
      <c r="C5" s="3"/>
      <c r="D5" s="25"/>
      <c r="E5" s="24"/>
      <c r="F5" s="26"/>
      <c r="G5" s="24"/>
      <c r="H5" s="25"/>
    </row>
    <row r="6" spans="1:8" x14ac:dyDescent="0.25">
      <c r="A6" s="23"/>
      <c r="B6" s="24"/>
      <c r="C6" s="3"/>
      <c r="D6" s="25"/>
      <c r="E6" s="24"/>
      <c r="F6" s="26"/>
      <c r="G6" s="25"/>
      <c r="H6" s="25"/>
    </row>
    <row r="7" spans="1:8" ht="18" x14ac:dyDescent="0.25">
      <c r="A7" s="27" t="s">
        <v>15</v>
      </c>
      <c r="B7" s="28"/>
      <c r="C7" s="29" t="s">
        <v>2</v>
      </c>
      <c r="D7" s="30" t="s">
        <v>3</v>
      </c>
      <c r="E7" s="31" t="s">
        <v>16</v>
      </c>
      <c r="F7" s="32" t="s">
        <v>17</v>
      </c>
      <c r="G7" s="30" t="s">
        <v>6</v>
      </c>
      <c r="H7" s="30" t="s">
        <v>18</v>
      </c>
    </row>
    <row r="8" spans="1:8" x14ac:dyDescent="0.25">
      <c r="A8" t="s">
        <v>19</v>
      </c>
      <c r="B8" s="33"/>
      <c r="C8" s="33"/>
      <c r="D8" s="34"/>
      <c r="E8" s="34"/>
      <c r="F8" s="33"/>
      <c r="G8" s="34"/>
      <c r="H8" s="35">
        <v>976788.37</v>
      </c>
    </row>
    <row r="9" spans="1:8" x14ac:dyDescent="0.25">
      <c r="A9" s="36">
        <v>43862</v>
      </c>
      <c r="B9" s="37">
        <v>362260.83</v>
      </c>
      <c r="C9" s="38">
        <v>579600</v>
      </c>
      <c r="D9" s="37">
        <f t="shared" ref="D9:D14" si="0">B9-C9</f>
        <v>-217339.16999999998</v>
      </c>
      <c r="E9" s="37">
        <f t="shared" ref="E9:E16" si="1">D9*0.5%</f>
        <v>-1086.6958499999998</v>
      </c>
      <c r="F9" s="39">
        <v>7</v>
      </c>
      <c r="G9" s="37">
        <f t="shared" ref="G9:G12" si="2">E9*F9</f>
        <v>-7606.8709499999986</v>
      </c>
      <c r="H9" s="37">
        <f t="shared" ref="H9:H15" si="3">H8+D9+G9</f>
        <v>751842.32904999994</v>
      </c>
    </row>
    <row r="10" spans="1:8" x14ac:dyDescent="0.25">
      <c r="A10" s="36" t="s">
        <v>20</v>
      </c>
      <c r="B10" s="37">
        <v>362260.83</v>
      </c>
      <c r="C10" s="38">
        <v>579600</v>
      </c>
      <c r="D10" s="37">
        <f t="shared" si="0"/>
        <v>-217339.16999999998</v>
      </c>
      <c r="E10" s="37">
        <f t="shared" si="1"/>
        <v>-1086.6958499999998</v>
      </c>
      <c r="F10" s="39">
        <v>6</v>
      </c>
      <c r="G10" s="37">
        <f t="shared" si="2"/>
        <v>-6520.1750999999986</v>
      </c>
      <c r="H10" s="37">
        <f t="shared" si="3"/>
        <v>527982.98394999991</v>
      </c>
    </row>
    <row r="11" spans="1:8" x14ac:dyDescent="0.25">
      <c r="A11" s="33" t="s">
        <v>21</v>
      </c>
      <c r="B11" s="37">
        <v>362260.83</v>
      </c>
      <c r="C11" s="40">
        <v>579600</v>
      </c>
      <c r="D11" s="35">
        <f t="shared" si="0"/>
        <v>-217339.16999999998</v>
      </c>
      <c r="E11" s="35">
        <f t="shared" si="1"/>
        <v>-1086.6958499999998</v>
      </c>
      <c r="F11" s="39">
        <v>5</v>
      </c>
      <c r="G11" s="35">
        <f t="shared" si="2"/>
        <v>-5433.4792499999994</v>
      </c>
      <c r="H11" s="35">
        <f t="shared" si="3"/>
        <v>305210.33469999995</v>
      </c>
    </row>
    <row r="12" spans="1:8" x14ac:dyDescent="0.25">
      <c r="A12" s="33" t="s">
        <v>22</v>
      </c>
      <c r="B12" s="37">
        <v>362260.83</v>
      </c>
      <c r="C12" s="40">
        <v>579600</v>
      </c>
      <c r="D12" s="35">
        <f t="shared" si="0"/>
        <v>-217339.16999999998</v>
      </c>
      <c r="E12" s="35">
        <f t="shared" si="1"/>
        <v>-1086.6958499999998</v>
      </c>
      <c r="F12" s="39">
        <v>4</v>
      </c>
      <c r="G12" s="35">
        <f t="shared" si="2"/>
        <v>-4346.7833999999993</v>
      </c>
      <c r="H12" s="35">
        <f t="shared" si="3"/>
        <v>83524.381299999965</v>
      </c>
    </row>
    <row r="13" spans="1:8" x14ac:dyDescent="0.25">
      <c r="A13" s="33" t="s">
        <v>23</v>
      </c>
      <c r="B13" s="37">
        <v>362260.83</v>
      </c>
      <c r="C13" s="40">
        <v>526800</v>
      </c>
      <c r="D13" s="35">
        <f t="shared" si="0"/>
        <v>-164539.16999999998</v>
      </c>
      <c r="E13" s="35">
        <f t="shared" si="1"/>
        <v>-822.69584999999995</v>
      </c>
      <c r="F13" s="39">
        <v>3</v>
      </c>
      <c r="G13" s="35">
        <f>E13*F13</f>
        <v>-2468.0875499999997</v>
      </c>
      <c r="H13" s="35">
        <f t="shared" si="3"/>
        <v>-83482.876250000016</v>
      </c>
    </row>
    <row r="14" spans="1:8" x14ac:dyDescent="0.25">
      <c r="A14" s="41" t="s">
        <v>24</v>
      </c>
      <c r="B14" s="37">
        <v>362260.83</v>
      </c>
      <c r="C14" s="40">
        <v>807800</v>
      </c>
      <c r="D14" s="35">
        <f t="shared" si="0"/>
        <v>-445539.17</v>
      </c>
      <c r="E14" s="35">
        <f t="shared" si="1"/>
        <v>-2227.6958500000001</v>
      </c>
      <c r="F14" s="39">
        <v>2</v>
      </c>
      <c r="G14" s="35">
        <f>E14*F14</f>
        <v>-4455.3917000000001</v>
      </c>
      <c r="H14" s="35">
        <f t="shared" si="3"/>
        <v>-533477.43795000005</v>
      </c>
    </row>
    <row r="15" spans="1:8" x14ac:dyDescent="0.25">
      <c r="A15" s="41" t="s">
        <v>25</v>
      </c>
      <c r="B15" s="37">
        <v>362260.83</v>
      </c>
      <c r="C15" s="40"/>
      <c r="D15" s="35">
        <f>B15</f>
        <v>362260.83</v>
      </c>
      <c r="E15" s="35">
        <f t="shared" si="1"/>
        <v>1811.3041500000002</v>
      </c>
      <c r="F15" s="39">
        <v>1</v>
      </c>
      <c r="G15" s="35">
        <f t="shared" ref="G15" si="4">E15*F15</f>
        <v>1811.3041500000002</v>
      </c>
      <c r="H15" s="35">
        <f t="shared" si="3"/>
        <v>-169405.30380000002</v>
      </c>
    </row>
    <row r="16" spans="1:8" x14ac:dyDescent="0.25">
      <c r="A16" s="42"/>
      <c r="B16" s="43"/>
      <c r="C16" s="44"/>
      <c r="D16" s="45">
        <f>SUM(D9:D15)</f>
        <v>-1117174.1899999997</v>
      </c>
      <c r="E16" s="45">
        <f t="shared" si="1"/>
        <v>-5585.8709499999986</v>
      </c>
      <c r="F16" s="46"/>
      <c r="G16" s="45">
        <f>SUM(G9:G15)</f>
        <v>-29019.483799999998</v>
      </c>
      <c r="H16" s="35"/>
    </row>
    <row r="17" spans="1:8" x14ac:dyDescent="0.25">
      <c r="A17" s="42"/>
      <c r="B17" s="43"/>
      <c r="C17" s="44"/>
      <c r="D17" s="45"/>
      <c r="E17" s="45"/>
      <c r="F17" s="46"/>
      <c r="G17" s="45"/>
      <c r="H17" s="45"/>
    </row>
    <row r="18" spans="1:8" x14ac:dyDescent="0.25">
      <c r="A18" s="42"/>
      <c r="B18" s="43"/>
      <c r="C18" s="44"/>
      <c r="D18" s="45"/>
      <c r="E18" s="45"/>
      <c r="F18" s="46"/>
      <c r="G18" s="45"/>
      <c r="H18" s="45"/>
    </row>
    <row r="19" spans="1:8" x14ac:dyDescent="0.25">
      <c r="A19" s="47"/>
      <c r="B19" s="48"/>
      <c r="C19" s="49"/>
      <c r="D19" s="50"/>
      <c r="E19" s="50"/>
      <c r="F19" s="51" t="s">
        <v>26</v>
      </c>
      <c r="G19" s="52"/>
      <c r="H19" s="53">
        <v>976788.37</v>
      </c>
    </row>
    <row r="20" spans="1:8" x14ac:dyDescent="0.25">
      <c r="A20" s="47"/>
      <c r="B20" s="48"/>
      <c r="C20" s="49"/>
      <c r="D20" s="50"/>
      <c r="E20" s="50"/>
      <c r="F20" s="51" t="s">
        <v>3</v>
      </c>
      <c r="G20" s="52"/>
      <c r="H20" s="35">
        <v>-1117174.19</v>
      </c>
    </row>
    <row r="21" spans="1:8" ht="16.5" x14ac:dyDescent="0.35">
      <c r="A21" s="47"/>
      <c r="B21" s="48"/>
      <c r="C21" s="49"/>
      <c r="D21" s="50"/>
      <c r="E21" s="50"/>
      <c r="F21" s="51" t="s">
        <v>27</v>
      </c>
      <c r="G21" s="52"/>
      <c r="H21" s="54">
        <v>-29019.48</v>
      </c>
    </row>
    <row r="22" spans="1:8" x14ac:dyDescent="0.25">
      <c r="A22" s="47"/>
      <c r="B22" s="48"/>
      <c r="C22" s="49"/>
      <c r="D22" s="50"/>
      <c r="E22" s="50"/>
      <c r="F22" s="55" t="s">
        <v>28</v>
      </c>
      <c r="G22" s="56"/>
      <c r="H22" s="57">
        <f>SUM(H19:H21)</f>
        <v>-169405.29999999996</v>
      </c>
    </row>
    <row r="23" spans="1:8" x14ac:dyDescent="0.25">
      <c r="A23" s="47"/>
      <c r="B23" s="48"/>
      <c r="C23" s="49"/>
      <c r="D23" s="50"/>
      <c r="E23" s="50"/>
      <c r="F23" s="55"/>
      <c r="G23" s="56"/>
      <c r="H23" s="58"/>
    </row>
    <row r="25" spans="1:8" x14ac:dyDescent="0.25">
      <c r="A25" t="s">
        <v>29</v>
      </c>
      <c r="B25" t="s">
        <v>30</v>
      </c>
    </row>
    <row r="26" spans="1:8" x14ac:dyDescent="0.25">
      <c r="B26" t="s">
        <v>31</v>
      </c>
    </row>
    <row r="28" spans="1:8" x14ac:dyDescent="0.25">
      <c r="A28" t="s">
        <v>32</v>
      </c>
    </row>
    <row r="32" spans="1:8" x14ac:dyDescent="0.25">
      <c r="A32" t="s">
        <v>33</v>
      </c>
    </row>
    <row r="33" spans="1:1" x14ac:dyDescent="0.25">
      <c r="A33" t="s">
        <v>34</v>
      </c>
    </row>
    <row r="35" spans="1:1" x14ac:dyDescent="0.25">
      <c r="A35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C8F239D9CC39429B3480A11E34AF8F" ma:contentTypeVersion="2" ma:contentTypeDescription="Crear nuevo documento." ma:contentTypeScope="" ma:versionID="4838e01de1dd7eaba29a48a3efc104b5">
  <xsd:schema xmlns:xsd="http://www.w3.org/2001/XMLSchema" xmlns:xs="http://www.w3.org/2001/XMLSchema" xmlns:p="http://schemas.microsoft.com/office/2006/metadata/properties" xmlns:ns2="ef505692-ad13-4fd8-b502-f55c01b27352" targetNamespace="http://schemas.microsoft.com/office/2006/metadata/properties" ma:root="true" ma:fieldsID="04ca62dec66d3f6836a1cbb0ce4df7cc" ns2:_="">
    <xsd:import namespace="ef505692-ad13-4fd8-b502-f55c01b27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05692-ad13-4fd8-b502-f55c01b273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31A27-CB2C-4A7A-BBC7-F391A4EAE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6E0CCB-3394-4E6A-BEC1-7DA83FE6AF30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f505692-ad13-4fd8-b502-f55c01b27352"/>
  </ds:schemaRefs>
</ds:datastoreItem>
</file>

<file path=customXml/itemProps3.xml><?xml version="1.0" encoding="utf-8"?>
<ds:datastoreItem xmlns:ds="http://schemas.openxmlformats.org/officeDocument/2006/customXml" ds:itemID="{6474781B-B55A-4080-BF53-44ED57C07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05692-ad13-4fd8-b502-f55c01b27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GLORIA</dc:creator>
  <cp:keywords/>
  <dc:description/>
  <cp:lastModifiedBy>Leslie Vivian Cardona Gomez</cp:lastModifiedBy>
  <cp:revision/>
  <dcterms:created xsi:type="dcterms:W3CDTF">2020-08-21T01:39:23Z</dcterms:created>
  <dcterms:modified xsi:type="dcterms:W3CDTF">2020-08-21T02:52:40Z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0x010100C9C8F239D9CC39429B3480A11E34AF8F</vt:lpwstr>
  </property>
</Properties>
</file>