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 RESTREPO\Desktop\LIQUIDACIONES BANCOS 2021\LIQUIDACIONES AGRARIO MARULANDA JUNIO-2021\"/>
    </mc:Choice>
  </mc:AlternateContent>
  <bookViews>
    <workbookView xWindow="120" yWindow="75" windowWidth="15180" windowHeight="8115"/>
  </bookViews>
  <sheets>
    <sheet name="FORMATO" sheetId="2" r:id="rId1"/>
  </sheets>
  <calcPr calcId="162913"/>
</workbook>
</file>

<file path=xl/calcChain.xml><?xml version="1.0" encoding="utf-8"?>
<calcChain xmlns="http://schemas.openxmlformats.org/spreadsheetml/2006/main">
  <c r="G47" i="2" l="1"/>
  <c r="E43" i="2"/>
  <c r="G43" i="2" s="1"/>
  <c r="E42" i="2"/>
  <c r="G42" i="2" s="1"/>
  <c r="E41" i="2"/>
  <c r="G41" i="2" s="1"/>
  <c r="G40" i="2"/>
  <c r="E40" i="2"/>
  <c r="E39" i="2"/>
  <c r="G39" i="2" s="1"/>
  <c r="G38" i="2"/>
  <c r="E38" i="2"/>
  <c r="E37" i="2"/>
  <c r="G37" i="2" s="1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G30" i="2"/>
  <c r="E30" i="2"/>
  <c r="E29" i="2"/>
  <c r="G29" i="2" s="1"/>
  <c r="E28" i="2"/>
  <c r="G28" i="2" s="1"/>
  <c r="E27" i="2"/>
  <c r="G27" i="2" s="1"/>
  <c r="E26" i="2"/>
  <c r="G26" i="2" s="1"/>
  <c r="E25" i="2"/>
  <c r="G25" i="2" s="1"/>
  <c r="G24" i="2"/>
  <c r="E24" i="2"/>
  <c r="E23" i="2"/>
  <c r="G23" i="2" s="1"/>
  <c r="E22" i="2"/>
  <c r="G22" i="2" s="1"/>
  <c r="E21" i="2"/>
  <c r="G21" i="2" s="1"/>
  <c r="E20" i="2"/>
  <c r="G20" i="2" s="1"/>
  <c r="G45" i="2" l="1"/>
</calcChain>
</file>

<file path=xl/sharedStrings.xml><?xml version="1.0" encoding="utf-8"?>
<sst xmlns="http://schemas.openxmlformats.org/spreadsheetml/2006/main" count="44" uniqueCount="32">
  <si>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</si>
  <si>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</si>
  <si>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</si>
  <si>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</si>
  <si>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</si>
  <si>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</si>
  <si>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</si>
  <si>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</si>
  <si>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AGOSTO</t>
  </si>
  <si>
    <t>SEPTIEMBRE</t>
  </si>
  <si>
    <t>Ref.:</t>
  </si>
  <si>
    <t>PROCESO EJECUTIVO SINGULAR</t>
  </si>
  <si>
    <t>Demandante:</t>
  </si>
  <si>
    <t xml:space="preserve">Demandado:  </t>
  </si>
  <si>
    <t>Radicado:</t>
  </si>
  <si>
    <t>OBLIGACION</t>
  </si>
  <si>
    <t>JUNIO</t>
  </si>
  <si>
    <t>JULIO</t>
  </si>
  <si>
    <t>NANCY RESTREPO GARRIDO</t>
  </si>
  <si>
    <t>CC 24,835,706 de Pácora</t>
  </si>
  <si>
    <t>T.P. 35,360 C.S.J.</t>
  </si>
  <si>
    <t>Señor</t>
  </si>
  <si>
    <t xml:space="preserve">Señor Juez, </t>
  </si>
  <si>
    <t xml:space="preserve">JUEZ PROMISCUO MUNICIPAL </t>
  </si>
  <si>
    <t>Marulanda, Caldas</t>
  </si>
  <si>
    <t>BANCO AGRARIO DE COLOMBIA S.A</t>
  </si>
  <si>
    <t>VALOR CAPITAL:</t>
  </si>
  <si>
    <t>JOSE ANCIZAR ARENAS ALVAREZ</t>
  </si>
  <si>
    <t>2008-00005-00</t>
  </si>
  <si>
    <t>INTERESES MORATORIOS DEL 01/07/2019 AL 30/06/2021</t>
  </si>
  <si>
    <t>LIQUIDACION OBLIGACION HASTA 30/06/2019</t>
  </si>
  <si>
    <t>VALOR OBLIGACION A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</si>
</sst>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$-240A]\ * #,##0.00_ ;_-[$$-240A]\ * \-#,##0.00\ ;_-[$$-240A]\ * &quot;-&quot;??_ ;_-@_ "/>
    <numFmt numFmtId="165" formatCode="0.00000%"/>
    <numFmt numFmtId="166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164" fontId="8" fillId="0" borderId="0" xfId="0" applyNumberFormat="1" applyFont="1"/>
    <xf numFmtId="164" fontId="4" fillId="0" borderId="2" xfId="0" applyNumberFormat="1" applyFont="1" applyBorder="1" applyAlignment="1">
      <alignment horizontal="center"/>
    </xf>
    <xf numFmtId="166" fontId="5" fillId="0" borderId="0" xfId="0" applyNumberFormat="1" applyFont="1" applyFill="1" applyBorder="1" applyProtection="1">
      <protection locked="0"/>
    </xf>
    <xf numFmtId="10" fontId="1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1" fontId="4" fillId="0" borderId="0" xfId="0" applyNumberFormat="1" applyFont="1" applyAlignment="1">
      <alignment horizontal="left" wrapText="1"/>
    </xf>
    <xf numFmtId="1" fontId="4" fillId="0" borderId="0" xfId="0" applyNumberFormat="1" applyFont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/>
    <xf numFmtId="166" fontId="9" fillId="0" borderId="2" xfId="0" applyNumberFormat="1" applyFont="1" applyFill="1" applyBorder="1" applyProtection="1">
      <protection locked="0"/>
    </xf>
    <xf numFmtId="164" fontId="4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4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51</xdr:row>
      <xdr:rowOff>38100</xdr:rowOff>
    </xdr:from>
    <xdr:to>
      <xdr:col>2</xdr:col>
      <xdr:colOff>361951</xdr:colOff>
      <xdr:row>55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020300"/>
          <a:ext cx="19812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A29" workbookViewId="0">
      <selection activeCell="J47" sqref="J47"/>
    </sheetView>
  </sheetViews>
  <sheetFormatPr baseColWidth="10" defaultRowHeight="15" x14ac:dyDescent="0.25"/>
  <cols>
    <col min="1" max="1" width="9.85546875" customWidth="1"/>
    <col min="2" max="2" width="14.42578125" bestFit="1" customWidth="1"/>
    <col min="3" max="3" width="19.42578125" bestFit="1" customWidth="1"/>
    <col min="4" max="4" width="18.28515625" bestFit="1" customWidth="1"/>
    <col min="5" max="5" width="10.28515625" bestFit="1" customWidth="1"/>
    <col min="6" max="6" width="16.140625" bestFit="1" customWidth="1"/>
    <col min="7" max="7" width="19.85546875" bestFit="1" customWidth="1"/>
  </cols>
  <sheetData>
    <row r="2" spans="1:7" ht="15.75" x14ac:dyDescent="0.25">
      <c r="A2" s="28" t="s">
        <v>21</v>
      </c>
      <c r="B2" s="28"/>
      <c r="C2" s="28"/>
      <c r="D2" s="28"/>
      <c r="E2" s="28"/>
      <c r="F2" s="28"/>
      <c r="G2" s="28"/>
    </row>
    <row r="3" spans="1:7" ht="15.75" x14ac:dyDescent="0.25">
      <c r="A3" s="29" t="s">
        <v>23</v>
      </c>
      <c r="B3" s="29"/>
      <c r="C3" s="29"/>
      <c r="D3" s="29"/>
      <c r="E3" s="29"/>
      <c r="F3" s="29"/>
      <c r="G3" s="29"/>
    </row>
    <row r="4" spans="1:7" ht="15.75" x14ac:dyDescent="0.25">
      <c r="A4" s="28" t="s">
        <v>24</v>
      </c>
      <c r="B4" s="28"/>
      <c r="C4" s="28"/>
      <c r="D4" s="28"/>
      <c r="E4" s="28"/>
      <c r="F4" s="28"/>
      <c r="G4" s="28"/>
    </row>
    <row r="5" spans="1:7" ht="15.75" x14ac:dyDescent="0.25">
      <c r="A5" s="13"/>
      <c r="B5" s="13"/>
      <c r="C5" s="13"/>
      <c r="D5" s="13"/>
      <c r="E5" s="13"/>
      <c r="F5" s="13"/>
      <c r="G5" s="13"/>
    </row>
    <row r="6" spans="1:7" ht="15.75" x14ac:dyDescent="0.25">
      <c r="A6" s="13"/>
      <c r="B6" s="13"/>
      <c r="C6" s="13"/>
      <c r="D6" s="13"/>
      <c r="E6" s="13"/>
      <c r="F6" s="13"/>
      <c r="G6" s="13"/>
    </row>
    <row r="7" spans="1:7" ht="15.75" x14ac:dyDescent="0.25">
      <c r="A7" s="28"/>
      <c r="B7" s="28"/>
      <c r="C7" s="28"/>
      <c r="D7" s="28"/>
      <c r="E7" s="28"/>
      <c r="F7" s="28"/>
      <c r="G7" s="28"/>
    </row>
    <row r="8" spans="1:7" ht="15.75" x14ac:dyDescent="0.25">
      <c r="A8" s="3" t="s">
        <v>10</v>
      </c>
      <c r="B8" s="3"/>
      <c r="C8" s="28" t="s">
        <v>11</v>
      </c>
      <c r="D8" s="28"/>
      <c r="E8" s="28"/>
      <c r="F8" s="28"/>
      <c r="G8" s="28"/>
    </row>
    <row r="9" spans="1:7" ht="15.75" x14ac:dyDescent="0.25">
      <c r="A9" s="3" t="s">
        <v>12</v>
      </c>
      <c r="B9" s="3"/>
      <c r="C9" s="28" t="s">
        <v>25</v>
      </c>
      <c r="D9" s="28"/>
      <c r="E9" s="28"/>
      <c r="F9" s="28"/>
      <c r="G9" s="28"/>
    </row>
    <row r="10" spans="1:7" ht="15.75" x14ac:dyDescent="0.25">
      <c r="A10" s="3" t="s">
        <v>13</v>
      </c>
      <c r="B10" s="3"/>
      <c r="C10" s="28" t="s">
        <v>27</v>
      </c>
      <c r="D10" s="28"/>
      <c r="E10" s="28"/>
      <c r="F10" s="28"/>
      <c r="G10" s="28"/>
    </row>
    <row r="11" spans="1:7" ht="15.75" x14ac:dyDescent="0.25">
      <c r="A11" s="3" t="s">
        <v>14</v>
      </c>
      <c r="B11" s="3"/>
      <c r="C11" s="28" t="s">
        <v>28</v>
      </c>
      <c r="D11" s="28"/>
      <c r="E11" s="28"/>
      <c r="F11" s="28"/>
      <c r="G11" s="28"/>
    </row>
    <row r="12" spans="1:7" ht="15.75" x14ac:dyDescent="0.25">
      <c r="A12" s="13"/>
      <c r="B12" s="13"/>
      <c r="C12" s="13"/>
      <c r="D12" s="13"/>
      <c r="E12" s="13"/>
      <c r="F12" s="13"/>
      <c r="G12" s="13"/>
    </row>
    <row r="13" spans="1:7" ht="18.75" x14ac:dyDescent="0.3">
      <c r="A13" s="7"/>
      <c r="G13" s="8"/>
    </row>
    <row r="14" spans="1:7" x14ac:dyDescent="0.25">
      <c r="A14" s="6" t="s">
        <v>15</v>
      </c>
      <c r="B14" s="6"/>
      <c r="C14" s="30">
        <v>725018340013330</v>
      </c>
      <c r="D14" s="30"/>
      <c r="E14" s="30"/>
      <c r="F14" s="30"/>
      <c r="G14" s="30"/>
    </row>
    <row r="15" spans="1:7" x14ac:dyDescent="0.25">
      <c r="A15" s="6"/>
      <c r="B15" s="6"/>
      <c r="C15" s="12"/>
      <c r="D15" s="12"/>
      <c r="E15" s="12"/>
      <c r="F15" s="12"/>
      <c r="G15" s="12"/>
    </row>
    <row r="16" spans="1:7" x14ac:dyDescent="0.25">
      <c r="A16" s="6" t="s">
        <v>30</v>
      </c>
      <c r="B16" s="6"/>
      <c r="C16" s="19"/>
      <c r="D16" s="19"/>
      <c r="E16" s="19"/>
      <c r="F16" s="19"/>
      <c r="G16" s="21">
        <v>22665273.370000001</v>
      </c>
    </row>
    <row r="17" spans="1:7" ht="15.75" thickBot="1" x14ac:dyDescent="0.3">
      <c r="A17" s="2"/>
      <c r="B17" s="2"/>
      <c r="C17" s="2"/>
      <c r="D17" s="2"/>
      <c r="E17" s="2"/>
      <c r="F17" s="2"/>
      <c r="G17" s="2"/>
    </row>
    <row r="18" spans="1:7" ht="15.75" thickBot="1" x14ac:dyDescent="0.3">
      <c r="A18" s="31" t="s">
        <v>26</v>
      </c>
      <c r="B18" s="31"/>
      <c r="C18" s="4"/>
      <c r="D18" s="23">
        <v>4875000</v>
      </c>
      <c r="E18" s="4"/>
      <c r="F18" s="4"/>
      <c r="G18" s="4"/>
    </row>
    <row r="19" spans="1:7" ht="15.75" thickBot="1" x14ac:dyDescent="0.3">
      <c r="A19" s="5"/>
      <c r="B19" s="5"/>
      <c r="C19" s="4"/>
      <c r="D19" s="10"/>
      <c r="E19" s="4"/>
      <c r="F19" s="4"/>
      <c r="G19" s="4"/>
    </row>
    <row r="20" spans="1:7" s="14" customFormat="1" ht="15.75" thickBot="1" x14ac:dyDescent="0.3">
      <c r="A20" s="11">
        <v>0.1928</v>
      </c>
      <c r="B20" s="1" t="s">
        <v>17</v>
      </c>
      <c r="C20" s="1">
        <v>2019</v>
      </c>
      <c r="D20" s="1">
        <v>30</v>
      </c>
      <c r="E20" s="25">
        <f t="shared" ref="E20:E43" si="0">(A20/12)*1.5</f>
        <v>2.41E-2</v>
      </c>
      <c r="F20" s="23">
        <v>4875000</v>
      </c>
      <c r="G20" s="26">
        <f t="shared" ref="G20:G43" si="1">(F20*E20/30)*D20</f>
        <v>117487.5</v>
      </c>
    </row>
    <row r="21" spans="1:7" s="14" customFormat="1" ht="15.75" thickBot="1" x14ac:dyDescent="0.3">
      <c r="A21" s="11">
        <v>0.1928</v>
      </c>
      <c r="B21" s="1" t="s">
        <v>8</v>
      </c>
      <c r="C21" s="1">
        <v>2019</v>
      </c>
      <c r="D21" s="1">
        <v>30</v>
      </c>
      <c r="E21" s="25">
        <f t="shared" si="0"/>
        <v>2.41E-2</v>
      </c>
      <c r="F21" s="23">
        <v>4875000</v>
      </c>
      <c r="G21" s="26">
        <f t="shared" si="1"/>
        <v>117487.5</v>
      </c>
    </row>
    <row r="22" spans="1:7" s="14" customFormat="1" ht="15.75" thickBot="1" x14ac:dyDescent="0.3">
      <c r="A22" s="11">
        <v>0.1928</v>
      </c>
      <c r="B22" s="1" t="s">
        <v>9</v>
      </c>
      <c r="C22" s="1">
        <v>2019</v>
      </c>
      <c r="D22" s="1">
        <v>30</v>
      </c>
      <c r="E22" s="25">
        <f t="shared" si="0"/>
        <v>2.41E-2</v>
      </c>
      <c r="F22" s="23">
        <v>4875000</v>
      </c>
      <c r="G22" s="26">
        <f t="shared" si="1"/>
        <v>117487.5</v>
      </c>
    </row>
    <row r="23" spans="1:7" s="14" customFormat="1" ht="15.75" thickBot="1" x14ac:dyDescent="0.3">
      <c r="A23" s="11">
        <v>0.191</v>
      </c>
      <c r="B23" s="1" t="s">
        <v>0</v>
      </c>
      <c r="C23" s="1">
        <v>2019</v>
      </c>
      <c r="D23" s="1">
        <v>30</v>
      </c>
      <c r="E23" s="25">
        <f t="shared" si="0"/>
        <v>2.3875E-2</v>
      </c>
      <c r="F23" s="23">
        <v>4875000</v>
      </c>
      <c r="G23" s="26">
        <f t="shared" si="1"/>
        <v>116390.625</v>
      </c>
    </row>
    <row r="24" spans="1:7" s="14" customFormat="1" ht="15.75" thickBot="1" x14ac:dyDescent="0.3">
      <c r="A24" s="11">
        <v>0.191</v>
      </c>
      <c r="B24" s="1" t="s">
        <v>1</v>
      </c>
      <c r="C24" s="1">
        <v>2019</v>
      </c>
      <c r="D24" s="1">
        <v>30</v>
      </c>
      <c r="E24" s="25">
        <f t="shared" si="0"/>
        <v>2.3875E-2</v>
      </c>
      <c r="F24" s="23">
        <v>4875000</v>
      </c>
      <c r="G24" s="26">
        <f t="shared" si="1"/>
        <v>116390.625</v>
      </c>
    </row>
    <row r="25" spans="1:7" s="14" customFormat="1" ht="15.75" thickBot="1" x14ac:dyDescent="0.3">
      <c r="A25" s="11">
        <v>0.191</v>
      </c>
      <c r="B25" s="1" t="s">
        <v>2</v>
      </c>
      <c r="C25" s="1">
        <v>2019</v>
      </c>
      <c r="D25" s="1">
        <v>30</v>
      </c>
      <c r="E25" s="25">
        <f t="shared" si="0"/>
        <v>2.3875E-2</v>
      </c>
      <c r="F25" s="23">
        <v>4875000</v>
      </c>
      <c r="G25" s="26">
        <f t="shared" si="1"/>
        <v>116390.625</v>
      </c>
    </row>
    <row r="26" spans="1:7" s="14" customFormat="1" ht="15.75" thickBot="1" x14ac:dyDescent="0.3">
      <c r="A26" s="11">
        <v>0.18770000000000001</v>
      </c>
      <c r="B26" s="1" t="s">
        <v>3</v>
      </c>
      <c r="C26" s="1">
        <v>2020</v>
      </c>
      <c r="D26" s="1">
        <v>30</v>
      </c>
      <c r="E26" s="25">
        <f t="shared" si="0"/>
        <v>2.3462500000000004E-2</v>
      </c>
      <c r="F26" s="23">
        <v>4875000</v>
      </c>
      <c r="G26" s="26">
        <f t="shared" si="1"/>
        <v>114379.68750000001</v>
      </c>
    </row>
    <row r="27" spans="1:7" s="14" customFormat="1" ht="15.75" thickBot="1" x14ac:dyDescent="0.3">
      <c r="A27" s="11">
        <v>0.18770000000000001</v>
      </c>
      <c r="B27" s="1" t="s">
        <v>4</v>
      </c>
      <c r="C27" s="1">
        <v>2020</v>
      </c>
      <c r="D27" s="1">
        <v>30</v>
      </c>
      <c r="E27" s="25">
        <f t="shared" si="0"/>
        <v>2.3462500000000004E-2</v>
      </c>
      <c r="F27" s="23">
        <v>4875000</v>
      </c>
      <c r="G27" s="26">
        <f t="shared" si="1"/>
        <v>114379.68750000001</v>
      </c>
    </row>
    <row r="28" spans="1:7" s="14" customFormat="1" ht="15.75" thickBot="1" x14ac:dyDescent="0.3">
      <c r="A28" s="11">
        <v>0.18770000000000001</v>
      </c>
      <c r="B28" s="1" t="s">
        <v>5</v>
      </c>
      <c r="C28" s="1">
        <v>2020</v>
      </c>
      <c r="D28" s="1">
        <v>30</v>
      </c>
      <c r="E28" s="25">
        <f t="shared" si="0"/>
        <v>2.3462500000000004E-2</v>
      </c>
      <c r="F28" s="23">
        <v>4875000</v>
      </c>
      <c r="G28" s="26">
        <f t="shared" si="1"/>
        <v>114379.68750000001</v>
      </c>
    </row>
    <row r="29" spans="1:7" s="14" customFormat="1" ht="15.75" thickBot="1" x14ac:dyDescent="0.3">
      <c r="A29" s="11">
        <v>0.18690000000000001</v>
      </c>
      <c r="B29" s="1" t="s">
        <v>6</v>
      </c>
      <c r="C29" s="1">
        <v>2020</v>
      </c>
      <c r="D29" s="1">
        <v>30</v>
      </c>
      <c r="E29" s="25">
        <f t="shared" si="0"/>
        <v>2.3362500000000001E-2</v>
      </c>
      <c r="F29" s="23">
        <v>4875000</v>
      </c>
      <c r="G29" s="26">
        <f t="shared" si="1"/>
        <v>113892.1875</v>
      </c>
    </row>
    <row r="30" spans="1:7" s="14" customFormat="1" ht="15.75" customHeight="1" thickBot="1" x14ac:dyDescent="0.3">
      <c r="A30" s="11">
        <v>0.18690000000000001</v>
      </c>
      <c r="B30" s="1" t="s">
        <v>7</v>
      </c>
      <c r="C30" s="1">
        <v>2020</v>
      </c>
      <c r="D30" s="1">
        <v>30</v>
      </c>
      <c r="E30" s="25">
        <f t="shared" si="0"/>
        <v>2.3362500000000001E-2</v>
      </c>
      <c r="F30" s="23">
        <v>4875000</v>
      </c>
      <c r="G30" s="26">
        <f t="shared" si="1"/>
        <v>113892.1875</v>
      </c>
    </row>
    <row r="31" spans="1:7" s="14" customFormat="1" ht="15.75" thickBot="1" x14ac:dyDescent="0.3">
      <c r="A31" s="11">
        <v>0.18690000000000001</v>
      </c>
      <c r="B31" s="1" t="s">
        <v>16</v>
      </c>
      <c r="C31" s="1">
        <v>2020</v>
      </c>
      <c r="D31" s="1">
        <v>30</v>
      </c>
      <c r="E31" s="25">
        <f t="shared" si="0"/>
        <v>2.3362500000000001E-2</v>
      </c>
      <c r="F31" s="23">
        <v>4875000</v>
      </c>
      <c r="G31" s="26">
        <f t="shared" si="1"/>
        <v>113892.1875</v>
      </c>
    </row>
    <row r="32" spans="1:7" s="14" customFormat="1" ht="15.75" thickBot="1" x14ac:dyDescent="0.3">
      <c r="A32" s="11">
        <v>0.1812</v>
      </c>
      <c r="B32" s="1" t="s">
        <v>17</v>
      </c>
      <c r="C32" s="1">
        <v>2020</v>
      </c>
      <c r="D32" s="1">
        <v>30</v>
      </c>
      <c r="E32" s="25">
        <f t="shared" si="0"/>
        <v>2.265E-2</v>
      </c>
      <c r="F32" s="23">
        <v>4875000</v>
      </c>
      <c r="G32" s="26">
        <f t="shared" si="1"/>
        <v>110418.75</v>
      </c>
    </row>
    <row r="33" spans="1:7" s="14" customFormat="1" ht="15.75" thickBot="1" x14ac:dyDescent="0.3">
      <c r="A33" s="11">
        <v>0.1812</v>
      </c>
      <c r="B33" s="1" t="s">
        <v>8</v>
      </c>
      <c r="C33" s="1">
        <v>2020</v>
      </c>
      <c r="D33" s="1">
        <v>30</v>
      </c>
      <c r="E33" s="25">
        <f t="shared" si="0"/>
        <v>2.265E-2</v>
      </c>
      <c r="F33" s="23">
        <v>4875000</v>
      </c>
      <c r="G33" s="26">
        <f t="shared" si="1"/>
        <v>110418.75</v>
      </c>
    </row>
    <row r="34" spans="1:7" s="14" customFormat="1" ht="15.75" thickBot="1" x14ac:dyDescent="0.3">
      <c r="A34" s="11">
        <v>0.1812</v>
      </c>
      <c r="B34" s="1" t="s">
        <v>9</v>
      </c>
      <c r="C34" s="1">
        <v>2020</v>
      </c>
      <c r="D34" s="1">
        <v>30</v>
      </c>
      <c r="E34" s="25">
        <f t="shared" si="0"/>
        <v>2.265E-2</v>
      </c>
      <c r="F34" s="23">
        <v>4875000</v>
      </c>
      <c r="G34" s="26">
        <f t="shared" si="1"/>
        <v>110418.75</v>
      </c>
    </row>
    <row r="35" spans="1:7" s="14" customFormat="1" ht="15.75" thickBot="1" x14ac:dyDescent="0.3">
      <c r="A35" s="11">
        <v>0.18090000000000001</v>
      </c>
      <c r="B35" s="1" t="s">
        <v>0</v>
      </c>
      <c r="C35" s="1">
        <v>2020</v>
      </c>
      <c r="D35" s="1">
        <v>30</v>
      </c>
      <c r="E35" s="25">
        <f t="shared" si="0"/>
        <v>2.2612500000000001E-2</v>
      </c>
      <c r="F35" s="23">
        <v>4875000</v>
      </c>
      <c r="G35" s="26">
        <f t="shared" si="1"/>
        <v>110235.9375</v>
      </c>
    </row>
    <row r="36" spans="1:7" s="14" customFormat="1" ht="15.75" thickBot="1" x14ac:dyDescent="0.3">
      <c r="A36" s="11">
        <v>0.18090000000000001</v>
      </c>
      <c r="B36" s="1" t="s">
        <v>1</v>
      </c>
      <c r="C36" s="1">
        <v>2020</v>
      </c>
      <c r="D36" s="1">
        <v>30</v>
      </c>
      <c r="E36" s="25">
        <f t="shared" si="0"/>
        <v>2.2612500000000001E-2</v>
      </c>
      <c r="F36" s="23">
        <v>4875000</v>
      </c>
      <c r="G36" s="26">
        <f t="shared" si="1"/>
        <v>110235.9375</v>
      </c>
    </row>
    <row r="37" spans="1:7" s="14" customFormat="1" ht="15.75" thickBot="1" x14ac:dyDescent="0.3">
      <c r="A37" s="11">
        <v>0.18090000000000001</v>
      </c>
      <c r="B37" s="1" t="s">
        <v>2</v>
      </c>
      <c r="C37" s="1">
        <v>2020</v>
      </c>
      <c r="D37" s="1">
        <v>30</v>
      </c>
      <c r="E37" s="25">
        <f t="shared" si="0"/>
        <v>2.2612500000000001E-2</v>
      </c>
      <c r="F37" s="23">
        <v>4875000</v>
      </c>
      <c r="G37" s="26">
        <f t="shared" si="1"/>
        <v>110235.9375</v>
      </c>
    </row>
    <row r="38" spans="1:7" s="14" customFormat="1" ht="15.75" thickBot="1" x14ac:dyDescent="0.3">
      <c r="A38" s="11">
        <v>0.17319999999999999</v>
      </c>
      <c r="B38" s="1" t="s">
        <v>3</v>
      </c>
      <c r="C38" s="1">
        <v>2021</v>
      </c>
      <c r="D38" s="1">
        <v>30</v>
      </c>
      <c r="E38" s="25">
        <f t="shared" si="0"/>
        <v>2.1649999999999999E-2</v>
      </c>
      <c r="F38" s="23">
        <v>4875000</v>
      </c>
      <c r="G38" s="26">
        <f t="shared" si="1"/>
        <v>105543.75</v>
      </c>
    </row>
    <row r="39" spans="1:7" s="14" customFormat="1" ht="15.75" thickBot="1" x14ac:dyDescent="0.3">
      <c r="A39" s="11">
        <v>0.17319999999999999</v>
      </c>
      <c r="B39" s="1" t="s">
        <v>4</v>
      </c>
      <c r="C39" s="1">
        <v>2021</v>
      </c>
      <c r="D39" s="1">
        <v>30</v>
      </c>
      <c r="E39" s="25">
        <f t="shared" si="0"/>
        <v>2.1649999999999999E-2</v>
      </c>
      <c r="F39" s="23">
        <v>4875000</v>
      </c>
      <c r="G39" s="26">
        <f t="shared" si="1"/>
        <v>105543.75</v>
      </c>
    </row>
    <row r="40" spans="1:7" s="14" customFormat="1" ht="15.75" thickBot="1" x14ac:dyDescent="0.3">
      <c r="A40" s="11">
        <v>0.17319999999999999</v>
      </c>
      <c r="B40" s="1" t="s">
        <v>5</v>
      </c>
      <c r="C40" s="1">
        <v>2021</v>
      </c>
      <c r="D40" s="1">
        <v>30</v>
      </c>
      <c r="E40" s="25">
        <f t="shared" si="0"/>
        <v>2.1649999999999999E-2</v>
      </c>
      <c r="F40" s="23">
        <v>4875000</v>
      </c>
      <c r="G40" s="26">
        <f t="shared" si="1"/>
        <v>105543.75</v>
      </c>
    </row>
    <row r="41" spans="1:7" s="14" customFormat="1" ht="15.75" thickBot="1" x14ac:dyDescent="0.3">
      <c r="A41" s="11">
        <v>0.1731</v>
      </c>
      <c r="B41" s="1" t="s">
        <v>6</v>
      </c>
      <c r="C41" s="1">
        <v>2021</v>
      </c>
      <c r="D41" s="1">
        <v>30</v>
      </c>
      <c r="E41" s="25">
        <f t="shared" si="0"/>
        <v>2.16375E-2</v>
      </c>
      <c r="F41" s="23">
        <v>4875000</v>
      </c>
      <c r="G41" s="26">
        <f t="shared" si="1"/>
        <v>105482.8125</v>
      </c>
    </row>
    <row r="42" spans="1:7" s="14" customFormat="1" ht="15.75" thickBot="1" x14ac:dyDescent="0.3">
      <c r="A42" s="11">
        <v>0.1731</v>
      </c>
      <c r="B42" s="1" t="s">
        <v>7</v>
      </c>
      <c r="C42" s="1">
        <v>2021</v>
      </c>
      <c r="D42" s="1">
        <v>30</v>
      </c>
      <c r="E42" s="25">
        <f t="shared" si="0"/>
        <v>2.16375E-2</v>
      </c>
      <c r="F42" s="23">
        <v>4875000</v>
      </c>
      <c r="G42" s="26">
        <f t="shared" si="1"/>
        <v>105482.8125</v>
      </c>
    </row>
    <row r="43" spans="1:7" s="14" customFormat="1" ht="15.75" thickBot="1" x14ac:dyDescent="0.3">
      <c r="A43" s="11">
        <v>0.1731</v>
      </c>
      <c r="B43" s="1" t="s">
        <v>16</v>
      </c>
      <c r="C43" s="1">
        <v>2021</v>
      </c>
      <c r="D43" s="1">
        <v>30</v>
      </c>
      <c r="E43" s="25">
        <f t="shared" si="0"/>
        <v>2.16375E-2</v>
      </c>
      <c r="F43" s="23">
        <v>4875000</v>
      </c>
      <c r="G43" s="26">
        <f t="shared" si="1"/>
        <v>105482.8125</v>
      </c>
    </row>
    <row r="44" spans="1:7" ht="15.75" thickBot="1" x14ac:dyDescent="0.3"/>
    <row r="45" spans="1:7" ht="15.75" thickBot="1" x14ac:dyDescent="0.3">
      <c r="A45" s="27" t="s">
        <v>29</v>
      </c>
      <c r="B45" s="27"/>
      <c r="C45" s="27"/>
      <c r="D45" s="27"/>
      <c r="E45" s="27"/>
      <c r="F45" s="27"/>
      <c r="G45" s="9">
        <f>G20+G21+G22+G23+G24+G25+G26+G27+G28+G29+G30+G31+G32+G33+G34+G35+G36+G37+G38+G39+G40+G41+G42+G43</f>
        <v>2681493.75</v>
      </c>
    </row>
    <row r="46" spans="1:7" ht="15.75" thickBot="1" x14ac:dyDescent="0.3">
      <c r="A46" s="15"/>
      <c r="B46" s="15"/>
      <c r="C46" s="15"/>
      <c r="D46" s="14"/>
      <c r="E46" s="14"/>
      <c r="F46" s="14"/>
      <c r="G46" s="22"/>
    </row>
    <row r="47" spans="1:7" s="14" customFormat="1" ht="15.75" thickBot="1" x14ac:dyDescent="0.3">
      <c r="A47" s="15" t="s">
        <v>31</v>
      </c>
      <c r="C47" s="20"/>
      <c r="D47" s="20">
        <v>725018340013330</v>
      </c>
      <c r="E47" s="20"/>
      <c r="F47" s="20"/>
      <c r="G47" s="9">
        <f>G16+G45</f>
        <v>25346767.120000001</v>
      </c>
    </row>
    <row r="48" spans="1:7" s="14" customFormat="1" x14ac:dyDescent="0.25">
      <c r="A48" s="15"/>
      <c r="C48" s="20"/>
      <c r="D48" s="20"/>
      <c r="E48" s="20"/>
      <c r="F48" s="20"/>
      <c r="G48" s="24"/>
    </row>
    <row r="49" spans="1:7" s="14" customFormat="1" x14ac:dyDescent="0.25">
      <c r="A49" s="15"/>
      <c r="C49" s="20"/>
      <c r="D49" s="20"/>
      <c r="E49" s="20"/>
      <c r="F49" s="20"/>
      <c r="G49" s="24"/>
    </row>
    <row r="50" spans="1:7" s="14" customFormat="1" x14ac:dyDescent="0.25">
      <c r="A50" s="15"/>
      <c r="C50" s="20"/>
      <c r="D50" s="20"/>
      <c r="E50" s="20"/>
      <c r="F50" s="20"/>
      <c r="G50" s="24"/>
    </row>
    <row r="51" spans="1:7" ht="15.75" x14ac:dyDescent="0.25">
      <c r="A51" s="16" t="s">
        <v>22</v>
      </c>
    </row>
    <row r="52" spans="1:7" ht="15.75" x14ac:dyDescent="0.25">
      <c r="A52" s="16"/>
    </row>
    <row r="57" spans="1:7" ht="15.75" x14ac:dyDescent="0.25">
      <c r="A57" s="17" t="s">
        <v>18</v>
      </c>
      <c r="B57" s="17"/>
      <c r="C57" s="17"/>
    </row>
    <row r="58" spans="1:7" ht="15.75" x14ac:dyDescent="0.25">
      <c r="A58" s="18" t="s">
        <v>19</v>
      </c>
      <c r="B58" s="18"/>
      <c r="C58" s="18"/>
    </row>
    <row r="59" spans="1:7" ht="15.75" x14ac:dyDescent="0.25">
      <c r="A59" s="18" t="s">
        <v>20</v>
      </c>
      <c r="B59" s="18"/>
      <c r="C59" s="18"/>
    </row>
  </sheetData>
  <mergeCells count="10">
    <mergeCell ref="A2:G2"/>
    <mergeCell ref="A3:G3"/>
    <mergeCell ref="A4:G4"/>
    <mergeCell ref="A7:G7"/>
    <mergeCell ref="C8:G8"/>
    <mergeCell ref="C9:G9"/>
    <mergeCell ref="C10:G10"/>
    <mergeCell ref="C11:G11"/>
    <mergeCell ref="C14:G14"/>
    <mergeCell ref="A18:B18"/>
  </mergeCells>
  <pageMargins left="0.98425196850393704" right="0.19685039370078741" top="1.1811023622047245" bottom="1.9685039370078741" header="0" footer="0"/>
  <pageSetup paperSize="5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 de Windows</cp:lastModifiedBy>
  <cp:lastPrinted>2019-06-17T15:45:51Z</cp:lastPrinted>
  <dcterms:created xsi:type="dcterms:W3CDTF">2015-06-28T15:11:57Z</dcterms:created>
  <dcterms:modified xsi:type="dcterms:W3CDTF">2021-06-27T20:43:15Z</dcterms:modified>
</cp:coreProperties>
</file>