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IDER RAMOS RUBIO\Documents\Documentos Sigma para subir en la pagina\Maria Jose 2021\"/>
    </mc:Choice>
  </mc:AlternateContent>
  <xr:revisionPtr revIDLastSave="0" documentId="8_{1667EBB9-203A-42DD-965C-7F74243EF0A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 Mejoramiento Inf F." sheetId="13" r:id="rId1"/>
    <sheet name=" Mejoramiento Inf F. (2)" sheetId="14" r:id="rId2"/>
    <sheet name="SIGCMA" sheetId="7" state="hidden" r:id="rId3"/>
  </sheets>
  <definedNames>
    <definedName name="_xlnm.Print_Area" localSheetId="0">' Mejoramiento Inf F.'!$A$1:$V$15</definedName>
    <definedName name="_xlnm.Print_Area" localSheetId="1">' Mejoramiento Inf F. (2)'!$A$1:$V$15</definedName>
  </definedNames>
  <calcPr calcId="181029"/>
</workbook>
</file>

<file path=xl/calcChain.xml><?xml version="1.0" encoding="utf-8"?>
<calcChain xmlns="http://schemas.openxmlformats.org/spreadsheetml/2006/main">
  <c r="T12" i="14" l="1"/>
  <c r="T10" i="14"/>
  <c r="T9" i="14"/>
  <c r="T8" i="14"/>
  <c r="T7" i="14"/>
  <c r="T6" i="14"/>
  <c r="T6" i="13" l="1"/>
  <c r="T12" i="13" l="1"/>
  <c r="T10" i="13" l="1"/>
  <c r="T9" i="13"/>
  <c r="T8" i="13"/>
  <c r="T7" i="13"/>
</calcChain>
</file>

<file path=xl/sharedStrings.xml><?xml version="1.0" encoding="utf-8"?>
<sst xmlns="http://schemas.openxmlformats.org/spreadsheetml/2006/main" count="408" uniqueCount="138">
  <si>
    <t>Nº</t>
  </si>
  <si>
    <t>TIPO DE INDICADOR</t>
  </si>
  <si>
    <t>JUSTIFICACIÓN</t>
  </si>
  <si>
    <t>MEDICION DEL INDICADOR</t>
  </si>
  <si>
    <t>ACTIVIDADES NIVEL SECCIONAL</t>
  </si>
  <si>
    <t>AREA RESPONSABLE NIVEL SECCIONAL</t>
  </si>
  <si>
    <t>INDICADOR DE SEGUIMIENTO DEL PLAN OPERATIVO SECCIONAL</t>
  </si>
  <si>
    <t>CANTIDAD PROYECTADA</t>
  </si>
  <si>
    <t>PERIODICIDAD DE LA MEDICION</t>
  </si>
  <si>
    <t>MEDICION DE LA VARIABLE AL PERIODO</t>
  </si>
  <si>
    <t>ANALISIS DEL INDICADOR - OBSERVACIONES</t>
  </si>
  <si>
    <t>PROGRAMA SECCIONAL</t>
  </si>
  <si>
    <t>OBJETIVOS PROGRAMA SECCIONAL</t>
  </si>
  <si>
    <t>FUENTE DE EJECUCIÓN</t>
  </si>
  <si>
    <t>EVIDENCIAS</t>
  </si>
  <si>
    <t>PLAN OPERATIVO</t>
  </si>
  <si>
    <t>ESTRATEGIAS</t>
  </si>
  <si>
    <t>POLITICA</t>
  </si>
  <si>
    <t>PROYECTO NIVEL CENTRAL</t>
  </si>
  <si>
    <t>APROBÓ
COMITÈ NACIONAL DEL SIGCMA</t>
  </si>
  <si>
    <t>VERSIÓN 01</t>
  </si>
  <si>
    <t>CÓDIGO
PO-EPE-01</t>
  </si>
  <si>
    <t>ELABORÓ      
LIDER DE ROCESO</t>
  </si>
  <si>
    <t>FECHA 12/10/2016</t>
  </si>
  <si>
    <t>REVISÓ
CENDOJ-SIGCMA</t>
  </si>
  <si>
    <t>FECHA 25/06/2018</t>
  </si>
  <si>
    <t>FECHA 27/06/2018</t>
  </si>
  <si>
    <t>SECCIONAL: RISARALDA</t>
  </si>
  <si>
    <t>CARGO: LIDER DE PROCESO</t>
  </si>
  <si>
    <t xml:space="preserve">FECHA ACTUALIZACIÓN: </t>
  </si>
  <si>
    <t>AÑO: 2019</t>
  </si>
  <si>
    <t>OBJETIVO SGC</t>
  </si>
  <si>
    <t>OBJETIVO SGA</t>
  </si>
  <si>
    <t>OBJETIVO SG-SST</t>
  </si>
  <si>
    <t>PROGRAMAS (Plan Sectorial de Desarrollo 2019-2022)</t>
  </si>
  <si>
    <t>Gestión</t>
  </si>
  <si>
    <t>Prevenir la contaminación ambiental potencial generada por las actividades administrativas y judiciales</t>
  </si>
  <si>
    <t>Prevenir incidentes y accidentes laborales, garantizando las condiciones seguras de trabajo en las actividades laborales</t>
  </si>
  <si>
    <t xml:space="preserve">Aprovechar eficientemente los recursos naturales utilizados por la entidad, en especial el uso del papel, el agua y la energía, y  gestionar de manera racional los residuos sólidos.
</t>
  </si>
  <si>
    <t>Presupuesto asignado</t>
  </si>
  <si>
    <t>(Número Actividades Realizadas/ Número Actividades Programadas)*100</t>
  </si>
  <si>
    <t xml:space="preserve">Garantizar el acceso a la Justicia, reconociendo al usuario como razón de ser de la misma
</t>
  </si>
  <si>
    <t>Incrementar la participación de los servidores judiciales, para garantizar la disminución de incidentes y accidentes laborales</t>
  </si>
  <si>
    <t>Mantener las edificaciones en buen estado</t>
  </si>
  <si>
    <t>MODERNIZACIÓN DE LA INFRAESTRUCTURA JUDICIAL Y SEGURIDAD</t>
  </si>
  <si>
    <t>Planear, mantener y preservar las sedes al servicio de la Rama Judicial.</t>
  </si>
  <si>
    <t>Mejoramiento de las Competencias de la Administración de Justicia (2701)</t>
  </si>
  <si>
    <t>Mejoramiento y mantenimiento de la Infraestructura física de la Rama Judicial Nacional.</t>
  </si>
  <si>
    <t>JUSTFICACIÓN</t>
  </si>
  <si>
    <t>PROCESO: MEJORAMIENTO DE LA INFRAESTRUCTURA FÍSICA</t>
  </si>
  <si>
    <t>Generar las condiciones adecuadas y convenientes necesarias para la transparencia, rendición de cuentas y participación ciudadana</t>
  </si>
  <si>
    <t>Garantizar el oportuno y eficaz cumplimiento de la legislación ambiental aplicable a las actividades administrativas y laborales</t>
  </si>
  <si>
    <t>JUSTICIA CERCANA AL CIUDADANO Y DE COMUNICACIÓN</t>
  </si>
  <si>
    <t xml:space="preserve">Mejoramiento de las Competencias de la Administración de Justicia </t>
  </si>
  <si>
    <t>Optimizar los servicios de gestión digital de procesos judiciales, procesamiento y divulgación de la información jurisprudencial, normativa y doctrinaria generada por la Rama</t>
  </si>
  <si>
    <t>Fortalecimiento de los mecanismos para el acceso a la información de la Rama Judicial a nivel nacional</t>
  </si>
  <si>
    <t>Aprovechar eficientemente los recursos naturales utilizados por la entidad, en especial el uso del papel, el agua y la energía, y  gestionar de manera racional los residuos sólidos.</t>
  </si>
  <si>
    <t>Cumplir con los requisitos legales en materia de transparencia en la contratación</t>
  </si>
  <si>
    <t>Comunicar a la comunidad y demás partes interesadas.</t>
  </si>
  <si>
    <t>1. Publicar el plan anual de adquisiciones para la vigencia.
2. Tramitar los procesos contractuales en la plataforma del SECOP II.</t>
  </si>
  <si>
    <t>Recursos de la Seccional</t>
  </si>
  <si>
    <t>1) Gestionar los Recursos.
2) Realizar Estudio Previo.
3) Adelantar Proceso de contratación. 
4) Ejecución y supervisión.</t>
  </si>
  <si>
    <t>Recursos tecnológicos  disponibles.</t>
  </si>
  <si>
    <t>Mantenimiento Cubiertas, canales, bajantes, Registros de Aguas lluvias y Sifones de Terrazas en las  Sedes Judiciales del Distrito.</t>
  </si>
  <si>
    <t>CALIDAD DE LA JUSTICIA</t>
  </si>
  <si>
    <t xml:space="preserve">Software de Gestión Integrado de calidad y ambiental para la Rama Judicial - Adquirir un Software Integrado de gestión y control de la calidad y medio ambiente que integre los procesos, procedimientos de los sistemas de Gestión de las Altas Cortes y los Despachos Judiciales articulados al SIGCMA </t>
  </si>
  <si>
    <t xml:space="preserve">Diseñar e implementar la plataforma estratégica del Sistema de Gestión Ambiental – en el marco de lo establecido en la Norma NTC ISO 14001:2015, articulada a las normas ISO y por consiguiente a la Norma Técnica de Calidad NTC 6256 y Guía Técnica de Calidad GTC 286 en las sedes donde se haya certificado el Sistema de Gestión Ambiental </t>
  </si>
  <si>
    <t>Actualización y formación en Estructuras de Alto Nivel, la Norma y la Guía Técnica de Calidad de la Rama Judicial; el MPIG para los servidores Judiciales - Incentivar, fomentar y lograr la interiorización y concientización, así como la apropiación de los Modelos de Gestión.</t>
  </si>
  <si>
    <t>Recertificar y mantener el SIGCMA - mantener, mejorar y ampliar el Sistema Integrado de Gestión y Control de la Calidad y del Medio Ambiente SIGCMA, a través de la realización de las actividades tendientes a mantener la certificación por parte de un Ente Certificador Externo</t>
  </si>
  <si>
    <t>Implementar la Norma Técnica de Calidad NTC 6256 y Guía Técnica de Calidad GTC 286 - Implementar la Norma Técnica de Calidad NTC 6256 y Guía Técnica de Calidad GTC 286, en el nivel central, en los Consejos Seccionales de la Judicatura y Direcciones Seccionales de Administración Judicial y en los despachos judiciales</t>
  </si>
  <si>
    <t>Investigación básica, aplicada y estudios</t>
  </si>
  <si>
    <t>Servicio de implementación Sistemas de Gestión</t>
  </si>
  <si>
    <t>Mantener, mejorar y ampliar el Sistema Integrado de Gestión y Control de la Calidad y del Medio Ambiente SIGCMA</t>
  </si>
  <si>
    <t>Implementar la Norma Técnica de Calidad NTC 6256 y Guía Técnica de Calidad GTC 286.</t>
  </si>
  <si>
    <t>Fomentar la cultura organizacional de calidad, control y medio ambiente, orientada a la responsabilidad social y ética del servidor judicial</t>
  </si>
  <si>
    <t>Cumplimiento de la legislación ambiental aplicable a las actividades administrativas y laborales</t>
  </si>
  <si>
    <t>Aumentar el número de despachos que cumplan los requisitos y criterios de las normas técnicas de calidad y ambiental, por medio del mejoramiento continuo del Sistema Integrado de Gestión y Control de la Calidad y del Medio Ambiente - SIGCMA, para fortalecer y mejorar la calidad de la administración y el servicio de justicia, por medio de la armonización y coordinación de los esfuerzos de los distintos órganos que la integran</t>
  </si>
  <si>
    <t>Avanzar hacia el enfoque sistémico integral de la Rama Judicial, por medio de la armonización y coordinación de los esfuerzos de los distintos órganos que la integran</t>
  </si>
  <si>
    <t xml:space="preserve">Fomentar la cultura organizacional de calidad, control y medio ambiente, orientada a la responsabilidad social y ética del servidor judicial. </t>
  </si>
  <si>
    <t>Incrementar los niveles de satisfacción del usuario, estableciendo metas que respondan a las necesidades y expectativas de los usuarios internos y externos, a partir del fortalecimiento de las estrategias de planeación, gestión eficaz y eficiente de los procesos</t>
  </si>
  <si>
    <t xml:space="preserve">Mejorar continuamente el Sistema Integrado de Gestión y Control de la Calidad y del Medio Ambiente “SIGCMA”. </t>
  </si>
  <si>
    <t>Aprovechar eficientemente los recursos naturales utilizados por la entidad, en especial el uso del papel, el agua y la energía, y gestionar de manera racional los residuos sólidos</t>
  </si>
  <si>
    <t>Garantizar el oportuno y eficaz cumplimiento de la legislación laboral en materia de seguridad y salud en el trabajo, aplicable a las actividades administrativas y laborales.</t>
  </si>
  <si>
    <t>Recursos del nivel Central</t>
  </si>
  <si>
    <t>Recursos del Nivel Central y de la Seccional</t>
  </si>
  <si>
    <t>Generar acciones de mejora y crecimiento del Sistema Integrado, creando cultura organizacional de Alta Calidad</t>
  </si>
  <si>
    <t>Ampli</t>
  </si>
  <si>
    <t>Esta en proceso de contratacion</t>
  </si>
  <si>
    <t>RESPONSABLE:  ALEXANDER CASTRO PINEDA</t>
  </si>
  <si>
    <t>PROCESO: MEJORAMIENTO SIGCMA</t>
  </si>
  <si>
    <t>SECCIONAL: VALLEDUPAR- OFICINA DE COORDINACION ADMINISTRATIVA DE RIOHACHA</t>
  </si>
  <si>
    <t>RESPONSABLE:  MARIA JOSE ZABALETA RAMOS</t>
  </si>
  <si>
    <t>CARGO: Directora Administrativa Riohacha</t>
  </si>
  <si>
    <t>Construcción o compra de infraestructura en terrenos de propiedad de la Rama Judicial.</t>
  </si>
  <si>
    <t>Construcción, compra y dotación de infraestructura física asociada a la prestación del servicio de justicia a nivel nacional (Ciudades Intermedias y Juzgados Promiscuos Municipales).</t>
  </si>
  <si>
    <t xml:space="preserve">Aprovechar eficientemente los recursos naturales utilizados por la entidad, en especial el uso del agua y la energía, y  gestionar de manera racional los residuos sólidos.
</t>
  </si>
  <si>
    <t>Incrementar la participación de los servidores judiciales, del àrea de SST y ARL, para garantizar la disminución de incidentes y accidentes laborales por barreras arquitectònicas, grietas, pisos, rampas entre otros elementos arquitectónicos que no cumplen con norma</t>
  </si>
  <si>
    <t>Garantizar que los despachos judiciales cuenten con una sede locativa acorde a sus necesidades- disminuir gastos de funcionamiento por arriendo de inmuebles- garantizar adecuaciones de la sede conforme a las necesidades.</t>
  </si>
  <si>
    <t>Compra y consultoria para Construir las sedes judiciales, según los requerimientos de la demanda de justicia.</t>
  </si>
  <si>
    <t>Presupuesto asignado a la entidad- Nivel Central</t>
  </si>
  <si>
    <t>Directora Administrativa</t>
  </si>
  <si>
    <t>Anual</t>
  </si>
  <si>
    <t>Los proyectos fueron presentados y en tràmites correspondientes</t>
  </si>
  <si>
    <t>Garantizar las condiciones óptimas locativas de las Sedes Judiciales del Distrito basados en estudios contratados por medio de consultoria, para identificar de manera  màs tècnica y especializada la necesidad</t>
  </si>
  <si>
    <t>1) Gestionar los Recursos.
2) Identificar necesidad.
3) Adelantar proceso contractual                           4) Ejecuciòn y supervición</t>
  </si>
  <si>
    <t>Solicitud Recursos, Distribuciòn de recursos</t>
  </si>
  <si>
    <t>Continuar generando ahorro de energía y contribuyendo al desarrollo de las políticas ambientales de la seccional asì como disminuir el riesgo de incendios, daño de equipos eléctricos o electrónicos, cumpli con norma RETIE y RETILAP</t>
  </si>
  <si>
    <t>Garantizar que las edificaciones cumplan con las normas de RETIE y RETILAP- Dismuir costos de energía por perdida, daño de equipos eléctricos, electrónicos entre otros, disminuir riesgo de incendios y cortos eléctricos</t>
  </si>
  <si>
    <t>Disminuir el consumo de energía, optimizar los recursos, cumplir con normatividad actual en la materia.</t>
  </si>
  <si>
    <t>MODERNIZACIÓN DE SISTEMA DE VOZ , DATOS Y SISTEMA DE SEGURIDAD ELECTRONICA PALACIO DE JUSTICIA RIOHACHA</t>
  </si>
  <si>
    <t>Reemplazr el sistema de voz, datos y seguridad electrónica del Palacio de Justicia de Riohacha</t>
  </si>
  <si>
    <t>Garantizar las condiciones óptimas de conectividad del Palacio de Justicia de Riohacha por tener actualmente cabledo estructurado en mal estado, obsoleto, que no permite la navegaciòn o utilizaciòn del internet en un 100%. Tambièn implementar sistema de control de ingreso y salida electrónico en la edificaciòn por que no existe</t>
  </si>
  <si>
    <t>Publicado</t>
  </si>
  <si>
    <t>Constancia de Publicaciòn en Secop ii</t>
  </si>
  <si>
    <t>Publicar en el SECOP II los proceso de inversiòn en el PAA y por este mismo canal realizar la contrataciòn</t>
  </si>
  <si>
    <t xml:space="preserve">Garantizar que los proyectos de infraestructura  sean coherentes con las necesidades de los usuarios </t>
  </si>
  <si>
    <t>Conocer la persecciòn de los usuarios en cuanto a las necesidade de infraestructura física</t>
  </si>
  <si>
    <t>Encuesta realizada</t>
  </si>
  <si>
    <t>Resultado de encuesta</t>
  </si>
  <si>
    <t xml:space="preserve">Identificar las necesidades en infraestructura fìsica </t>
  </si>
  <si>
    <t>Encuesta de Satisfacción y peticones respecto a infraestructura fìsica</t>
  </si>
  <si>
    <t xml:space="preserve">1) Encuesta de Satisfacción </t>
  </si>
  <si>
    <t>Llevar a cabo todos los proyectos para los cuales nos fue asignado recursos</t>
  </si>
  <si>
    <t>Garantizar y cumplir con la ejecuciòn de procesos planeadas para los cuales nos haya sido asignado presupuesto</t>
  </si>
  <si>
    <t>Ejecutar el presupuesto asignado</t>
  </si>
  <si>
    <t>Presupuesto</t>
  </si>
  <si>
    <t>(Presupuesto de Invesiòn para IF ejecutado/Presupuesto Asignado para IF)*100)</t>
  </si>
  <si>
    <t>FECHA ACTUALIZACIÓN: 04/01/2021</t>
  </si>
  <si>
    <t>AÑO: 2021</t>
  </si>
  <si>
    <t xml:space="preserve">
1) Recopilar la informaciòn y documentaciòn necesaria requerida por la UIF</t>
  </si>
  <si>
    <t xml:space="preserve">Formatos de necesidades nuevas sedes- tràmite de documentaciòn requerida por nivel central </t>
  </si>
  <si>
    <t>Contrato  en ejecución</t>
  </si>
  <si>
    <t>Informes interventoría</t>
  </si>
  <si>
    <t>1) Ejecución y supervisión.  2)Entrega de las obras</t>
  </si>
  <si>
    <t>Preupuesto asignado</t>
  </si>
  <si>
    <t xml:space="preserve">presupuesto asignado </t>
  </si>
  <si>
    <t>Continuar apoyando con los tràmites de legalización compra del inmueble de Dibulla y los tràmites de consultoria para construcciòn de una torre nueva en el Palacio de Justicia de Riohacha y sede de Fonseca</t>
  </si>
  <si>
    <t>FECHA ACTUALIZACIÓN: 31/07/2021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</si>
</sst>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b/>
      <sz val="30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20"/>
      <color theme="1"/>
      <name val="Arial"/>
      <family val="2"/>
    </font>
    <font>
      <sz val="20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8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8" fillId="0" borderId="0"/>
    <xf numFmtId="0" fontId="2" fillId="0" borderId="0" applyNumberFormat="0" applyFill="0" applyBorder="0" applyAlignment="0" applyProtection="0"/>
  </cellStyleXfs>
  <cellXfs count="97">
    <xf numFmtId="0" fontId="0" fillId="0" borderId="0" xfId="0"/>
    <xf numFmtId="0" fontId="0" fillId="3" borderId="0" xfId="0" applyFill="1" applyBorder="1"/>
    <xf numFmtId="0" fontId="6" fillId="2" borderId="1" xfId="0" applyFont="1" applyFill="1" applyBorder="1" applyAlignment="1">
      <alignment horizontal="center" vertical="center" wrapText="1"/>
    </xf>
    <xf numFmtId="0" fontId="8" fillId="0" borderId="1" xfId="85" applyFont="1" applyBorder="1" applyAlignment="1">
      <alignment horizontal="center" vertical="center" wrapText="1"/>
    </xf>
    <xf numFmtId="14" fontId="8" fillId="0" borderId="1" xfId="85" applyNumberFormat="1" applyFont="1" applyBorder="1" applyAlignment="1">
      <alignment horizontal="center" vertical="center"/>
    </xf>
    <xf numFmtId="0" fontId="5" fillId="0" borderId="1" xfId="84" applyFont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vertical="center" wrapText="1"/>
    </xf>
    <xf numFmtId="3" fontId="5" fillId="0" borderId="1" xfId="83" applyNumberFormat="1" applyFont="1" applyFill="1" applyBorder="1" applyAlignment="1">
      <alignment horizontal="center" vertical="center" wrapText="1"/>
    </xf>
    <xf numFmtId="12" fontId="5" fillId="0" borderId="1" xfId="83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9" fontId="5" fillId="0" borderId="1" xfId="83" applyFont="1" applyFill="1" applyBorder="1" applyAlignment="1">
      <alignment horizontal="center" vertical="center" wrapText="1"/>
    </xf>
    <xf numFmtId="9" fontId="5" fillId="3" borderId="1" xfId="83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 wrapText="1"/>
    </xf>
    <xf numFmtId="0" fontId="11" fillId="3" borderId="0" xfId="0" applyFont="1" applyFill="1" applyBorder="1"/>
    <xf numFmtId="0" fontId="12" fillId="4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5" fillId="0" borderId="2" xfId="84" applyFont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14" fillId="3" borderId="0" xfId="0" applyFont="1" applyFill="1" applyBorder="1" applyAlignment="1">
      <alignment vertical="center"/>
    </xf>
    <xf numFmtId="0" fontId="15" fillId="3" borderId="0" xfId="0" applyFont="1" applyFill="1" applyBorder="1" applyAlignment="1"/>
    <xf numFmtId="0" fontId="16" fillId="3" borderId="18" xfId="0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1" fontId="16" fillId="0" borderId="1" xfId="83" applyNumberFormat="1" applyFont="1" applyFill="1" applyBorder="1" applyAlignment="1">
      <alignment horizontal="center" vertical="center" wrapText="1"/>
    </xf>
    <xf numFmtId="9" fontId="16" fillId="0" borderId="1" xfId="83" applyNumberFormat="1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left" vertical="center" wrapText="1"/>
    </xf>
    <xf numFmtId="1" fontId="16" fillId="0" borderId="18" xfId="83" applyNumberFormat="1" applyFont="1" applyFill="1" applyBorder="1" applyAlignment="1">
      <alignment horizontal="center" vertical="center" wrapText="1"/>
    </xf>
    <xf numFmtId="9" fontId="16" fillId="0" borderId="18" xfId="83" applyNumberFormat="1" applyFont="1" applyFill="1" applyBorder="1" applyAlignment="1">
      <alignment horizontal="center" vertical="center" wrapText="1"/>
    </xf>
    <xf numFmtId="0" fontId="13" fillId="3" borderId="0" xfId="0" applyFont="1" applyFill="1" applyBorder="1"/>
    <xf numFmtId="0" fontId="5" fillId="0" borderId="1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left" vertical="center"/>
    </xf>
    <xf numFmtId="0" fontId="17" fillId="4" borderId="23" xfId="0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left" vertical="center" wrapText="1"/>
    </xf>
    <xf numFmtId="1" fontId="16" fillId="0" borderId="17" xfId="83" applyNumberFormat="1" applyFont="1" applyFill="1" applyBorder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/>
    </xf>
    <xf numFmtId="0" fontId="14" fillId="3" borderId="21" xfId="0" applyFont="1" applyFill="1" applyBorder="1" applyAlignment="1">
      <alignment horizontal="left" vertical="center"/>
    </xf>
    <xf numFmtId="0" fontId="2" fillId="3" borderId="27" xfId="86" applyFill="1" applyBorder="1" applyAlignment="1">
      <alignment horizontal="center" vertical="center" wrapText="1"/>
    </xf>
    <xf numFmtId="0" fontId="2" fillId="3" borderId="15" xfId="86" applyFill="1" applyBorder="1" applyAlignment="1">
      <alignment horizontal="center" vertical="center" wrapText="1"/>
    </xf>
    <xf numFmtId="0" fontId="2" fillId="3" borderId="19" xfId="86" applyFill="1" applyBorder="1" applyAlignment="1">
      <alignment horizontal="center" vertical="center" wrapText="1"/>
    </xf>
    <xf numFmtId="0" fontId="8" fillId="0" borderId="2" xfId="85" applyFont="1" applyBorder="1" applyAlignment="1">
      <alignment horizontal="center" vertical="center" wrapText="1"/>
    </xf>
    <xf numFmtId="0" fontId="8" fillId="0" borderId="16" xfId="85" applyFont="1" applyBorder="1" applyAlignment="1">
      <alignment horizontal="center" vertical="center" wrapText="1"/>
    </xf>
    <xf numFmtId="0" fontId="5" fillId="0" borderId="2" xfId="84" applyFont="1" applyBorder="1" applyAlignment="1">
      <alignment horizontal="center" vertical="center" wrapText="1"/>
    </xf>
    <xf numFmtId="0" fontId="5" fillId="0" borderId="3" xfId="84" applyFont="1" applyBorder="1" applyAlignment="1">
      <alignment horizontal="center" vertical="center" wrapText="1"/>
    </xf>
    <xf numFmtId="0" fontId="5" fillId="0" borderId="2" xfId="84" applyFont="1" applyBorder="1" applyAlignment="1">
      <alignment horizontal="center" vertical="center"/>
    </xf>
    <xf numFmtId="0" fontId="5" fillId="0" borderId="16" xfId="84" applyFont="1" applyBorder="1" applyAlignment="1">
      <alignment horizontal="center" vertical="center"/>
    </xf>
    <xf numFmtId="14" fontId="5" fillId="0" borderId="2" xfId="84" applyNumberFormat="1" applyFont="1" applyBorder="1" applyAlignment="1">
      <alignment horizontal="center" vertical="center"/>
    </xf>
    <xf numFmtId="14" fontId="5" fillId="0" borderId="3" xfId="84" applyNumberFormat="1" applyFont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left" vertical="center"/>
    </xf>
    <xf numFmtId="0" fontId="14" fillId="3" borderId="17" xfId="0" applyFont="1" applyFill="1" applyBorder="1" applyAlignment="1">
      <alignment horizontal="left" vertical="center"/>
    </xf>
    <xf numFmtId="0" fontId="14" fillId="3" borderId="21" xfId="0" applyFont="1" applyFill="1" applyBorder="1" applyAlignment="1">
      <alignment horizontal="left" vertical="center"/>
    </xf>
    <xf numFmtId="0" fontId="14" fillId="3" borderId="22" xfId="0" applyFont="1" applyFill="1" applyBorder="1" applyAlignment="1">
      <alignment horizontal="left" vertical="center"/>
    </xf>
    <xf numFmtId="0" fontId="8" fillId="0" borderId="1" xfId="85" applyFont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2" xfId="0" applyFont="1" applyFill="1" applyBorder="1" applyAlignment="1">
      <alignment horizontal="left" vertical="center" wrapText="1"/>
    </xf>
    <xf numFmtId="0" fontId="10" fillId="3" borderId="14" xfId="0" applyFont="1" applyFill="1" applyBorder="1" applyAlignment="1">
      <alignment horizontal="left" vertical="center" wrapText="1"/>
    </xf>
  </cellXfs>
  <cellStyles count="87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6" builtinId="8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Millares 2" xfId="1" xr:uid="{00000000-0005-0000-0000-000050000000}"/>
    <cellStyle name="Normal" xfId="0" builtinId="0"/>
    <cellStyle name="Normal 4" xfId="84" xr:uid="{00000000-0005-0000-0000-000052000000}"/>
    <cellStyle name="Normal_Acta de vecindad 19" xfId="85" xr:uid="{00000000-0005-0000-0000-000053000000}"/>
    <cellStyle name="Porcentaje" xfId="83" builtinId="5"/>
    <cellStyle name="Porcentaje 2" xfId="2" xr:uid="{00000000-0005-0000-0000-00005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0</xdr:row>
      <xdr:rowOff>47625</xdr:rowOff>
    </xdr:from>
    <xdr:to>
      <xdr:col>2</xdr:col>
      <xdr:colOff>1304925</xdr:colOff>
      <xdr:row>2</xdr:row>
      <xdr:rowOff>371475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47625"/>
          <a:ext cx="24193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295275</xdr:colOff>
      <xdr:row>0</xdr:row>
      <xdr:rowOff>47625</xdr:rowOff>
    </xdr:from>
    <xdr:to>
      <xdr:col>2</xdr:col>
      <xdr:colOff>1304925</xdr:colOff>
      <xdr:row>2</xdr:row>
      <xdr:rowOff>371475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47625"/>
          <a:ext cx="24193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295275</xdr:colOff>
      <xdr:row>0</xdr:row>
      <xdr:rowOff>47625</xdr:rowOff>
    </xdr:from>
    <xdr:to>
      <xdr:col>2</xdr:col>
      <xdr:colOff>1304925</xdr:colOff>
      <xdr:row>2</xdr:row>
      <xdr:rowOff>371475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47625"/>
          <a:ext cx="24193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295275</xdr:colOff>
      <xdr:row>0</xdr:row>
      <xdr:rowOff>47625</xdr:rowOff>
    </xdr:from>
    <xdr:to>
      <xdr:col>2</xdr:col>
      <xdr:colOff>1304925</xdr:colOff>
      <xdr:row>2</xdr:row>
      <xdr:rowOff>371475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47625"/>
          <a:ext cx="24193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0</xdr:row>
      <xdr:rowOff>47625</xdr:rowOff>
    </xdr:from>
    <xdr:to>
      <xdr:col>2</xdr:col>
      <xdr:colOff>1304925</xdr:colOff>
      <xdr:row>2</xdr:row>
      <xdr:rowOff>371475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7BE1297-4E8D-40A9-A0AC-2C9FB3A0C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47625"/>
          <a:ext cx="28289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295275</xdr:colOff>
      <xdr:row>0</xdr:row>
      <xdr:rowOff>47625</xdr:rowOff>
    </xdr:from>
    <xdr:to>
      <xdr:col>2</xdr:col>
      <xdr:colOff>1304925</xdr:colOff>
      <xdr:row>2</xdr:row>
      <xdr:rowOff>371475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928E32-9EBF-43F8-B449-D4C4CA8DA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47625"/>
          <a:ext cx="28289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295275</xdr:colOff>
      <xdr:row>0</xdr:row>
      <xdr:rowOff>47625</xdr:rowOff>
    </xdr:from>
    <xdr:to>
      <xdr:col>2</xdr:col>
      <xdr:colOff>1304925</xdr:colOff>
      <xdr:row>2</xdr:row>
      <xdr:rowOff>371475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86B56D7D-BCFF-48BC-B017-76ADB65DF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47625"/>
          <a:ext cx="28289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295275</xdr:colOff>
      <xdr:row>0</xdr:row>
      <xdr:rowOff>47625</xdr:rowOff>
    </xdr:from>
    <xdr:to>
      <xdr:col>2</xdr:col>
      <xdr:colOff>1304925</xdr:colOff>
      <xdr:row>2</xdr:row>
      <xdr:rowOff>371475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D9F8152E-0BF0-48E1-ABE1-F32278D06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47625"/>
          <a:ext cx="2828925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0</xdr:row>
      <xdr:rowOff>47625</xdr:rowOff>
    </xdr:from>
    <xdr:to>
      <xdr:col>2</xdr:col>
      <xdr:colOff>1304925</xdr:colOff>
      <xdr:row>2</xdr:row>
      <xdr:rowOff>371475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47625"/>
          <a:ext cx="24193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295275</xdr:colOff>
      <xdr:row>0</xdr:row>
      <xdr:rowOff>47625</xdr:rowOff>
    </xdr:from>
    <xdr:to>
      <xdr:col>2</xdr:col>
      <xdr:colOff>1304925</xdr:colOff>
      <xdr:row>2</xdr:row>
      <xdr:rowOff>371475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47625"/>
          <a:ext cx="24193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295275</xdr:colOff>
      <xdr:row>0</xdr:row>
      <xdr:rowOff>47625</xdr:rowOff>
    </xdr:from>
    <xdr:to>
      <xdr:col>2</xdr:col>
      <xdr:colOff>1304925</xdr:colOff>
      <xdr:row>2</xdr:row>
      <xdr:rowOff>371475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47625"/>
          <a:ext cx="24193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295275</xdr:colOff>
      <xdr:row>0</xdr:row>
      <xdr:rowOff>47625</xdr:rowOff>
    </xdr:from>
    <xdr:to>
      <xdr:col>2</xdr:col>
      <xdr:colOff>1304925</xdr:colOff>
      <xdr:row>2</xdr:row>
      <xdr:rowOff>371475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47625"/>
          <a:ext cx="241935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MJZ/CONTRATO/MODERNIZACI&#211;N%20DE%20SISTEMA%20DE%20VOZ%20,%20DATOS%20Y%20SISTEMA%20DE%20SEGURIDAD%20ELECTRONICA%20PALACIO%20DE%20JUSTICIA%20RIOHACHA/INTERVENTORIA/INFORME%20DE%20INTERVENTOR&#205;A%20N&#186;.%2006%20RIOHACHA%20(1)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../../../../../MJZ/CONTRATO/ETAPA%20II%20REPOTENCIACI&#211;N%20ELECYTRICA/interventor&#237;a%20etapa%20II%20REPOTENCIACION/INFORME%20SEMANAL-29%20(2).pdf" TargetMode="External"/><Relationship Id="rId1" Type="http://schemas.openxmlformats.org/officeDocument/2006/relationships/hyperlink" Target="../../../Downloads/ENCUESTA%20MEJORAMIENTO%20DE%20INFRAESTRUCTURA%20FISICA%20PALACIO%20DE%20JUSTICIA&#160;%20&#160;%20LUIS%20ROBLES%20DE%20RIOHACHA(1-18).xls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secop.gov.co/CO1BusinessLine/App/AnnualPurchasingPlanManagement/Index" TargetMode="External"/><Relationship Id="rId4" Type="http://schemas.openxmlformats.org/officeDocument/2006/relationships/hyperlink" Target="../../../Downloads/version%20agosto%202021%20DISTRIBUCION%20RECURSOS%20(1)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../../../../../MJZ/CONTRATO/MODERNIZACI&#211;N%20DE%20SISTEMA%20DE%20VOZ%20,%20DATOS%20Y%20SISTEMA%20DE%20SEGURIDAD%20ELECTRONICA%20PALACIO%20DE%20JUSTICIA%20RIOHACHA/INTERVENTORIA/INFORME%20DE%20INTERVENTOR&#205;A%20N&#186;.%2006%20RIOHACHA%20(1).pdf" TargetMode="External"/><Relationship Id="rId7" Type="http://schemas.openxmlformats.org/officeDocument/2006/relationships/drawing" Target="../drawings/drawing2.xml"/><Relationship Id="rId2" Type="http://schemas.openxmlformats.org/officeDocument/2006/relationships/hyperlink" Target="../../../../../MJZ/CONTRATO/ETAPA%20II%20REPOTENCIACI&#211;N%20ELECYTRICA/interventor&#237;a%20etapa%20II%20REPOTENCIACION/INFORME%20SEMANAL-29%20(2).pdf" TargetMode="External"/><Relationship Id="rId1" Type="http://schemas.openxmlformats.org/officeDocument/2006/relationships/hyperlink" Target="../../../Downloads/ENCUESTA%20MEJORAMIENTO%20DE%20INFRAESTRUCTURA%20FISICA%20PALACIO%20DE%20JUSTICIA&#160;%20&#160;%20LUIS%20ROBLES%20DE%20RIOHACHA(1-18).xlsx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www.secop.gov.co/CO1BusinessLine/App/AnnualPurchasingPlanManagement/Index" TargetMode="External"/><Relationship Id="rId4" Type="http://schemas.openxmlformats.org/officeDocument/2006/relationships/hyperlink" Target="../../../Downloads/version%20agosto%202021%20DISTRIBUCION%20RECURSOS%20(1)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23"/>
  <sheetViews>
    <sheetView topLeftCell="C1" zoomScale="60" zoomScaleNormal="60" workbookViewId="0">
      <selection activeCell="I8" sqref="I8"/>
    </sheetView>
  </sheetViews>
  <sheetFormatPr baseColWidth="10" defaultRowHeight="15" x14ac:dyDescent="0.25"/>
  <cols>
    <col min="1" max="1" width="8.42578125" style="1" customWidth="1"/>
    <col min="2" max="5" width="27.28515625" style="1" customWidth="1"/>
    <col min="6" max="8" width="27.140625" style="1" customWidth="1"/>
    <col min="9" max="11" width="25.7109375" style="1" customWidth="1"/>
    <col min="12" max="13" width="24.85546875" style="1" customWidth="1"/>
    <col min="14" max="14" width="24.85546875" style="23" customWidth="1"/>
    <col min="15" max="15" width="24.85546875" style="1" customWidth="1"/>
    <col min="16" max="19" width="18" style="1" customWidth="1"/>
    <col min="20" max="20" width="18" style="23" customWidth="1"/>
    <col min="21" max="22" width="18" style="1" customWidth="1"/>
    <col min="23" max="16384" width="11.42578125" style="1"/>
  </cols>
  <sheetData>
    <row r="1" spans="1:55" ht="33.75" customHeight="1" x14ac:dyDescent="0.25">
      <c r="A1" s="69"/>
      <c r="B1" s="70"/>
      <c r="C1" s="70"/>
      <c r="D1" s="70"/>
      <c r="E1" s="70"/>
      <c r="F1" s="73" t="s">
        <v>15</v>
      </c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5"/>
    </row>
    <row r="2" spans="1:55" ht="33.75" customHeight="1" x14ac:dyDescent="0.25">
      <c r="A2" s="71"/>
      <c r="B2" s="72"/>
      <c r="C2" s="72"/>
      <c r="D2" s="72"/>
      <c r="E2" s="72"/>
      <c r="F2" s="76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8"/>
    </row>
    <row r="3" spans="1:55" ht="33.75" customHeight="1" thickBot="1" x14ac:dyDescent="0.3">
      <c r="A3" s="71"/>
      <c r="B3" s="72"/>
      <c r="C3" s="72"/>
      <c r="D3" s="72"/>
      <c r="E3" s="72"/>
      <c r="F3" s="79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1"/>
    </row>
    <row r="4" spans="1:55" s="25" customFormat="1" ht="37.5" customHeight="1" thickBot="1" x14ac:dyDescent="0.3">
      <c r="A4" s="82" t="s">
        <v>90</v>
      </c>
      <c r="B4" s="83"/>
      <c r="C4" s="83"/>
      <c r="D4" s="83"/>
      <c r="E4" s="83" t="s">
        <v>49</v>
      </c>
      <c r="F4" s="84"/>
      <c r="G4" s="84"/>
      <c r="H4" s="43"/>
      <c r="I4" s="84" t="s">
        <v>91</v>
      </c>
      <c r="J4" s="84"/>
      <c r="K4" s="84"/>
      <c r="L4" s="84"/>
      <c r="M4" s="84" t="s">
        <v>92</v>
      </c>
      <c r="N4" s="84"/>
      <c r="O4" s="84"/>
      <c r="P4" s="84" t="s">
        <v>127</v>
      </c>
      <c r="Q4" s="84"/>
      <c r="R4" s="84"/>
      <c r="S4" s="84"/>
      <c r="T4" s="84" t="s">
        <v>128</v>
      </c>
      <c r="U4" s="84"/>
      <c r="V4" s="85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</row>
    <row r="5" spans="1:55" s="37" customFormat="1" ht="57" customHeight="1" x14ac:dyDescent="0.2">
      <c r="A5" s="44" t="s">
        <v>0</v>
      </c>
      <c r="B5" s="45" t="s">
        <v>17</v>
      </c>
      <c r="C5" s="45" t="s">
        <v>16</v>
      </c>
      <c r="D5" s="45" t="s">
        <v>34</v>
      </c>
      <c r="E5" s="45" t="s">
        <v>18</v>
      </c>
      <c r="F5" s="46" t="s">
        <v>31</v>
      </c>
      <c r="G5" s="46" t="s">
        <v>32</v>
      </c>
      <c r="H5" s="46" t="s">
        <v>33</v>
      </c>
      <c r="I5" s="47" t="s">
        <v>11</v>
      </c>
      <c r="J5" s="47" t="s">
        <v>48</v>
      </c>
      <c r="K5" s="47" t="s">
        <v>12</v>
      </c>
      <c r="L5" s="47" t="s">
        <v>13</v>
      </c>
      <c r="M5" s="47" t="s">
        <v>4</v>
      </c>
      <c r="N5" s="47" t="s">
        <v>5</v>
      </c>
      <c r="O5" s="47" t="s">
        <v>6</v>
      </c>
      <c r="P5" s="47" t="s">
        <v>7</v>
      </c>
      <c r="Q5" s="47" t="s">
        <v>8</v>
      </c>
      <c r="R5" s="47" t="s">
        <v>9</v>
      </c>
      <c r="S5" s="47" t="s">
        <v>1</v>
      </c>
      <c r="T5" s="47" t="s">
        <v>3</v>
      </c>
      <c r="U5" s="47" t="s">
        <v>10</v>
      </c>
      <c r="V5" s="48" t="s">
        <v>14</v>
      </c>
    </row>
    <row r="6" spans="1:55" s="32" customFormat="1" ht="133.5" customHeight="1" x14ac:dyDescent="0.25">
      <c r="A6" s="55">
        <v>1</v>
      </c>
      <c r="B6" s="42" t="s">
        <v>44</v>
      </c>
      <c r="C6" s="42" t="s">
        <v>93</v>
      </c>
      <c r="D6" s="42" t="s">
        <v>46</v>
      </c>
      <c r="E6" s="42" t="s">
        <v>47</v>
      </c>
      <c r="F6" s="40" t="s">
        <v>41</v>
      </c>
      <c r="G6" s="40" t="s">
        <v>38</v>
      </c>
      <c r="H6" s="40" t="s">
        <v>96</v>
      </c>
      <c r="I6" s="54" t="s">
        <v>119</v>
      </c>
      <c r="J6" s="51" t="s">
        <v>115</v>
      </c>
      <c r="K6" s="50" t="s">
        <v>116</v>
      </c>
      <c r="L6" s="51" t="s">
        <v>120</v>
      </c>
      <c r="M6" s="52" t="s">
        <v>121</v>
      </c>
      <c r="N6" s="51" t="s">
        <v>100</v>
      </c>
      <c r="O6" s="40" t="s">
        <v>40</v>
      </c>
      <c r="P6" s="53">
        <v>2</v>
      </c>
      <c r="Q6" s="50" t="s">
        <v>101</v>
      </c>
      <c r="R6" s="53">
        <v>2</v>
      </c>
      <c r="S6" s="40" t="s">
        <v>35</v>
      </c>
      <c r="T6" s="31">
        <f>+R6/P6</f>
        <v>1</v>
      </c>
      <c r="U6" s="51" t="s">
        <v>117</v>
      </c>
      <c r="V6" s="58" t="s">
        <v>118</v>
      </c>
    </row>
    <row r="7" spans="1:55" s="32" customFormat="1" ht="133.5" customHeight="1" x14ac:dyDescent="0.25">
      <c r="A7" s="41">
        <v>2</v>
      </c>
      <c r="B7" s="42" t="s">
        <v>44</v>
      </c>
      <c r="C7" s="42" t="s">
        <v>93</v>
      </c>
      <c r="D7" s="42" t="s">
        <v>46</v>
      </c>
      <c r="E7" s="42" t="s">
        <v>94</v>
      </c>
      <c r="F7" s="40" t="s">
        <v>41</v>
      </c>
      <c r="G7" s="40" t="s">
        <v>95</v>
      </c>
      <c r="H7" s="40" t="s">
        <v>96</v>
      </c>
      <c r="I7" s="42" t="s">
        <v>136</v>
      </c>
      <c r="J7" s="40" t="s">
        <v>97</v>
      </c>
      <c r="K7" s="42" t="s">
        <v>98</v>
      </c>
      <c r="L7" s="40" t="s">
        <v>99</v>
      </c>
      <c r="M7" s="29" t="s">
        <v>129</v>
      </c>
      <c r="N7" s="40" t="s">
        <v>100</v>
      </c>
      <c r="O7" s="40" t="s">
        <v>40</v>
      </c>
      <c r="P7" s="30">
        <v>1</v>
      </c>
      <c r="Q7" s="42" t="s">
        <v>101</v>
      </c>
      <c r="R7" s="30">
        <v>1</v>
      </c>
      <c r="S7" s="40" t="s">
        <v>35</v>
      </c>
      <c r="T7" s="31">
        <f t="shared" ref="T7:T8" si="0">R7/P7</f>
        <v>1</v>
      </c>
      <c r="U7" s="40" t="s">
        <v>102</v>
      </c>
      <c r="V7" s="27" t="s">
        <v>130</v>
      </c>
    </row>
    <row r="8" spans="1:55" s="32" customFormat="1" ht="138" customHeight="1" x14ac:dyDescent="0.25">
      <c r="A8" s="41">
        <v>3</v>
      </c>
      <c r="B8" s="42" t="s">
        <v>44</v>
      </c>
      <c r="C8" s="42" t="s">
        <v>45</v>
      </c>
      <c r="D8" s="42" t="s">
        <v>46</v>
      </c>
      <c r="E8" s="42" t="s">
        <v>47</v>
      </c>
      <c r="F8" s="40" t="s">
        <v>41</v>
      </c>
      <c r="G8" s="40" t="s">
        <v>95</v>
      </c>
      <c r="H8" s="40" t="s">
        <v>96</v>
      </c>
      <c r="I8" s="42" t="s">
        <v>63</v>
      </c>
      <c r="J8" s="40" t="s">
        <v>103</v>
      </c>
      <c r="K8" s="42" t="s">
        <v>43</v>
      </c>
      <c r="L8" s="40" t="s">
        <v>39</v>
      </c>
      <c r="M8" s="29" t="s">
        <v>104</v>
      </c>
      <c r="N8" s="40" t="s">
        <v>100</v>
      </c>
      <c r="O8" s="40" t="s">
        <v>40</v>
      </c>
      <c r="P8" s="30">
        <v>3</v>
      </c>
      <c r="Q8" s="42" t="s">
        <v>101</v>
      </c>
      <c r="R8" s="30">
        <v>2</v>
      </c>
      <c r="S8" s="40" t="s">
        <v>35</v>
      </c>
      <c r="T8" s="31">
        <f t="shared" si="0"/>
        <v>0.66666666666666663</v>
      </c>
      <c r="U8" s="40" t="s">
        <v>87</v>
      </c>
      <c r="V8" s="27" t="s">
        <v>105</v>
      </c>
    </row>
    <row r="9" spans="1:55" s="32" customFormat="1" ht="134.25" customHeight="1" x14ac:dyDescent="0.25">
      <c r="A9" s="41">
        <v>4</v>
      </c>
      <c r="B9" s="42" t="s">
        <v>44</v>
      </c>
      <c r="C9" s="42" t="s">
        <v>45</v>
      </c>
      <c r="D9" s="42" t="s">
        <v>46</v>
      </c>
      <c r="E9" s="42" t="s">
        <v>47</v>
      </c>
      <c r="F9" s="40" t="s">
        <v>41</v>
      </c>
      <c r="G9" s="40" t="s">
        <v>38</v>
      </c>
      <c r="H9" s="40" t="s">
        <v>96</v>
      </c>
      <c r="I9" s="42" t="s">
        <v>106</v>
      </c>
      <c r="J9" s="40" t="s">
        <v>107</v>
      </c>
      <c r="K9" s="42" t="s">
        <v>108</v>
      </c>
      <c r="L9" s="40" t="s">
        <v>39</v>
      </c>
      <c r="M9" s="29" t="s">
        <v>133</v>
      </c>
      <c r="N9" s="40" t="s">
        <v>100</v>
      </c>
      <c r="O9" s="40" t="s">
        <v>40</v>
      </c>
      <c r="P9" s="30">
        <v>2</v>
      </c>
      <c r="Q9" s="42" t="s">
        <v>101</v>
      </c>
      <c r="R9" s="30">
        <v>1</v>
      </c>
      <c r="S9" s="40" t="s">
        <v>35</v>
      </c>
      <c r="T9" s="31">
        <f t="shared" ref="T9:T10" si="1">R9/P9</f>
        <v>0.5</v>
      </c>
      <c r="U9" s="40" t="s">
        <v>131</v>
      </c>
      <c r="V9" s="59" t="s">
        <v>132</v>
      </c>
    </row>
    <row r="10" spans="1:55" s="32" customFormat="1" ht="165.75" x14ac:dyDescent="0.25">
      <c r="A10" s="41">
        <v>5</v>
      </c>
      <c r="B10" s="42" t="s">
        <v>44</v>
      </c>
      <c r="C10" s="42" t="s">
        <v>45</v>
      </c>
      <c r="D10" s="42" t="s">
        <v>46</v>
      </c>
      <c r="E10" s="42" t="s">
        <v>47</v>
      </c>
      <c r="F10" s="40" t="s">
        <v>41</v>
      </c>
      <c r="G10" s="40" t="s">
        <v>38</v>
      </c>
      <c r="H10" s="40" t="s">
        <v>96</v>
      </c>
      <c r="I10" s="42" t="s">
        <v>109</v>
      </c>
      <c r="J10" s="40" t="s">
        <v>111</v>
      </c>
      <c r="K10" s="42" t="s">
        <v>110</v>
      </c>
      <c r="L10" s="40" t="s">
        <v>39</v>
      </c>
      <c r="M10" s="29" t="s">
        <v>133</v>
      </c>
      <c r="N10" s="40" t="s">
        <v>100</v>
      </c>
      <c r="O10" s="40" t="s">
        <v>40</v>
      </c>
      <c r="P10" s="30">
        <v>2</v>
      </c>
      <c r="Q10" s="42" t="s">
        <v>101</v>
      </c>
      <c r="R10" s="30">
        <v>1</v>
      </c>
      <c r="S10" s="40" t="s">
        <v>35</v>
      </c>
      <c r="T10" s="31">
        <f t="shared" si="1"/>
        <v>0.5</v>
      </c>
      <c r="U10" s="40" t="s">
        <v>131</v>
      </c>
      <c r="V10" s="59" t="s">
        <v>132</v>
      </c>
    </row>
    <row r="11" spans="1:55" s="32" customFormat="1" ht="98.25" customHeight="1" thickBot="1" x14ac:dyDescent="0.3">
      <c r="A11" s="49">
        <v>6</v>
      </c>
      <c r="B11" s="42" t="s">
        <v>44</v>
      </c>
      <c r="C11" s="42" t="s">
        <v>45</v>
      </c>
      <c r="D11" s="42" t="s">
        <v>46</v>
      </c>
      <c r="E11" s="42" t="s">
        <v>47</v>
      </c>
      <c r="F11" s="28" t="s">
        <v>50</v>
      </c>
      <c r="G11" s="40" t="s">
        <v>38</v>
      </c>
      <c r="H11" s="40" t="s">
        <v>96</v>
      </c>
      <c r="I11" s="50" t="s">
        <v>122</v>
      </c>
      <c r="J11" s="51" t="s">
        <v>123</v>
      </c>
      <c r="K11" s="50" t="s">
        <v>124</v>
      </c>
      <c r="L11" s="51" t="s">
        <v>125</v>
      </c>
      <c r="M11" s="29" t="s">
        <v>61</v>
      </c>
      <c r="N11" s="40" t="s">
        <v>100</v>
      </c>
      <c r="O11" s="51" t="s">
        <v>126</v>
      </c>
      <c r="P11" s="53">
        <v>1</v>
      </c>
      <c r="Q11" s="50" t="s">
        <v>101</v>
      </c>
      <c r="R11" s="53">
        <v>1</v>
      </c>
      <c r="S11" s="40" t="s">
        <v>35</v>
      </c>
      <c r="T11" s="31"/>
      <c r="U11" s="51" t="s">
        <v>134</v>
      </c>
      <c r="V11" s="58" t="s">
        <v>135</v>
      </c>
    </row>
    <row r="12" spans="1:55" s="32" customFormat="1" ht="147" customHeight="1" thickBot="1" x14ac:dyDescent="0.3">
      <c r="A12" s="33">
        <v>7</v>
      </c>
      <c r="B12" s="26" t="s">
        <v>52</v>
      </c>
      <c r="C12" s="26" t="s">
        <v>54</v>
      </c>
      <c r="D12" s="26" t="s">
        <v>53</v>
      </c>
      <c r="E12" s="26" t="s">
        <v>55</v>
      </c>
      <c r="F12" s="28" t="s">
        <v>50</v>
      </c>
      <c r="G12" s="28" t="s">
        <v>56</v>
      </c>
      <c r="H12" s="40" t="s">
        <v>96</v>
      </c>
      <c r="I12" s="26" t="s">
        <v>114</v>
      </c>
      <c r="J12" s="28" t="s">
        <v>57</v>
      </c>
      <c r="K12" s="26" t="s">
        <v>58</v>
      </c>
      <c r="L12" s="28" t="s">
        <v>62</v>
      </c>
      <c r="M12" s="34" t="s">
        <v>59</v>
      </c>
      <c r="N12" s="40" t="s">
        <v>100</v>
      </c>
      <c r="O12" s="28" t="s">
        <v>40</v>
      </c>
      <c r="P12" s="35">
        <v>2</v>
      </c>
      <c r="Q12" s="26" t="s">
        <v>101</v>
      </c>
      <c r="R12" s="35">
        <v>1</v>
      </c>
      <c r="S12" s="28" t="s">
        <v>35</v>
      </c>
      <c r="T12" s="36">
        <f t="shared" ref="T12" si="2">R12/P12</f>
        <v>0.5</v>
      </c>
      <c r="U12" s="28" t="s">
        <v>112</v>
      </c>
      <c r="V12" s="60" t="s">
        <v>113</v>
      </c>
    </row>
    <row r="14" spans="1:55" ht="42.75" customHeight="1" x14ac:dyDescent="0.25">
      <c r="G14" s="63" t="s">
        <v>21</v>
      </c>
      <c r="H14" s="64"/>
      <c r="I14" s="61" t="s">
        <v>22</v>
      </c>
      <c r="J14" s="62"/>
      <c r="K14" s="63" t="s">
        <v>24</v>
      </c>
      <c r="L14" s="64"/>
      <c r="M14" s="86" t="s">
        <v>19</v>
      </c>
      <c r="N14" s="86"/>
    </row>
    <row r="15" spans="1:55" ht="42.75" customHeight="1" x14ac:dyDescent="0.25">
      <c r="G15" s="63" t="s">
        <v>20</v>
      </c>
      <c r="H15" s="64"/>
      <c r="I15" s="65" t="s">
        <v>23</v>
      </c>
      <c r="J15" s="66"/>
      <c r="K15" s="67" t="s">
        <v>25</v>
      </c>
      <c r="L15" s="68"/>
      <c r="M15" s="86" t="s">
        <v>26</v>
      </c>
      <c r="N15" s="86"/>
    </row>
    <row r="21" s="1" customFormat="1" x14ac:dyDescent="0.25"/>
    <row r="22" s="1" customFormat="1" x14ac:dyDescent="0.25"/>
    <row r="23" s="1" customFormat="1" x14ac:dyDescent="0.25"/>
  </sheetData>
  <mergeCells count="16">
    <mergeCell ref="I14:J14"/>
    <mergeCell ref="K14:L14"/>
    <mergeCell ref="I15:J15"/>
    <mergeCell ref="K15:L15"/>
    <mergeCell ref="A1:E3"/>
    <mergeCell ref="F1:V3"/>
    <mergeCell ref="A4:D4"/>
    <mergeCell ref="E4:G4"/>
    <mergeCell ref="I4:L4"/>
    <mergeCell ref="M4:O4"/>
    <mergeCell ref="P4:S4"/>
    <mergeCell ref="T4:V4"/>
    <mergeCell ref="G14:H14"/>
    <mergeCell ref="G15:H15"/>
    <mergeCell ref="M14:N14"/>
    <mergeCell ref="M15:N15"/>
  </mergeCells>
  <hyperlinks>
    <hyperlink ref="V6" r:id="rId1" xr:uid="{28C4EDEE-09E7-453E-9133-5FD21FA623B3}"/>
    <hyperlink ref="V9" r:id="rId2" xr:uid="{D5F87495-D167-4EA5-AE76-98A65EC815E2}"/>
    <hyperlink ref="V10" r:id="rId3" xr:uid="{90FDA1B8-BD06-40F4-A85C-75E2090C54D9}"/>
    <hyperlink ref="V11" r:id="rId4" xr:uid="{8643586F-5E21-4B4A-901B-DB198B77640D}"/>
    <hyperlink ref="V12" r:id="rId5" xr:uid="{5C9C692D-9051-4229-A1E6-E6F2BAE75350}"/>
  </hyperlinks>
  <pageMargins left="0.25" right="0.25" top="0.75" bottom="0.75" header="0.3" footer="0.3"/>
  <pageSetup paperSize="14" scale="31" orientation="landscape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D5AA9-8FAC-4D1A-A4DB-D5AACF761864}">
  <sheetPr>
    <pageSetUpPr fitToPage="1"/>
  </sheetPr>
  <dimension ref="A1:BC23"/>
  <sheetViews>
    <sheetView tabSelected="1" topLeftCell="E1" zoomScale="60" zoomScaleNormal="60" workbookViewId="0">
      <selection activeCell="V7" sqref="V7"/>
    </sheetView>
  </sheetViews>
  <sheetFormatPr baseColWidth="10" defaultRowHeight="15" x14ac:dyDescent="0.25"/>
  <cols>
    <col min="1" max="1" width="8.42578125" style="1" customWidth="1"/>
    <col min="2" max="5" width="27.28515625" style="1" customWidth="1"/>
    <col min="6" max="8" width="27.140625" style="1" customWidth="1"/>
    <col min="9" max="11" width="25.7109375" style="1" customWidth="1"/>
    <col min="12" max="13" width="24.85546875" style="1" customWidth="1"/>
    <col min="14" max="14" width="24.85546875" style="56" customWidth="1"/>
    <col min="15" max="15" width="24.85546875" style="1" customWidth="1"/>
    <col min="16" max="19" width="18" style="1" customWidth="1"/>
    <col min="20" max="20" width="18" style="56" customWidth="1"/>
    <col min="21" max="22" width="18" style="1" customWidth="1"/>
    <col min="23" max="16384" width="11.42578125" style="1"/>
  </cols>
  <sheetData>
    <row r="1" spans="1:55" ht="33.75" customHeight="1" x14ac:dyDescent="0.25">
      <c r="A1" s="69"/>
      <c r="B1" s="70"/>
      <c r="C1" s="70"/>
      <c r="D1" s="70"/>
      <c r="E1" s="70"/>
      <c r="F1" s="73" t="s">
        <v>15</v>
      </c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5"/>
    </row>
    <row r="2" spans="1:55" ht="33.75" customHeight="1" x14ac:dyDescent="0.25">
      <c r="A2" s="71"/>
      <c r="B2" s="72"/>
      <c r="C2" s="72"/>
      <c r="D2" s="72"/>
      <c r="E2" s="72"/>
      <c r="F2" s="76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8"/>
    </row>
    <row r="3" spans="1:55" ht="33.75" customHeight="1" thickBot="1" x14ac:dyDescent="0.3">
      <c r="A3" s="71"/>
      <c r="B3" s="72"/>
      <c r="C3" s="72"/>
      <c r="D3" s="72"/>
      <c r="E3" s="72"/>
      <c r="F3" s="79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1"/>
    </row>
    <row r="4" spans="1:55" s="25" customFormat="1" ht="37.5" customHeight="1" thickBot="1" x14ac:dyDescent="0.3">
      <c r="A4" s="82" t="s">
        <v>90</v>
      </c>
      <c r="B4" s="83"/>
      <c r="C4" s="83"/>
      <c r="D4" s="83"/>
      <c r="E4" s="83" t="s">
        <v>49</v>
      </c>
      <c r="F4" s="84"/>
      <c r="G4" s="84"/>
      <c r="H4" s="57"/>
      <c r="I4" s="84" t="s">
        <v>91</v>
      </c>
      <c r="J4" s="84"/>
      <c r="K4" s="84"/>
      <c r="L4" s="84"/>
      <c r="M4" s="84" t="s">
        <v>92</v>
      </c>
      <c r="N4" s="84"/>
      <c r="O4" s="84"/>
      <c r="P4" s="84" t="s">
        <v>137</v>
      </c>
      <c r="Q4" s="84"/>
      <c r="R4" s="84"/>
      <c r="S4" s="84"/>
      <c r="T4" s="84" t="s">
        <v>128</v>
      </c>
      <c r="U4" s="84"/>
      <c r="V4" s="85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</row>
    <row r="5" spans="1:55" s="37" customFormat="1" ht="57" customHeight="1" x14ac:dyDescent="0.2">
      <c r="A5" s="44" t="s">
        <v>0</v>
      </c>
      <c r="B5" s="45" t="s">
        <v>17</v>
      </c>
      <c r="C5" s="45" t="s">
        <v>16</v>
      </c>
      <c r="D5" s="45" t="s">
        <v>34</v>
      </c>
      <c r="E5" s="45" t="s">
        <v>18</v>
      </c>
      <c r="F5" s="46" t="s">
        <v>31</v>
      </c>
      <c r="G5" s="46" t="s">
        <v>32</v>
      </c>
      <c r="H5" s="46" t="s">
        <v>33</v>
      </c>
      <c r="I5" s="47" t="s">
        <v>11</v>
      </c>
      <c r="J5" s="47" t="s">
        <v>48</v>
      </c>
      <c r="K5" s="47" t="s">
        <v>12</v>
      </c>
      <c r="L5" s="47" t="s">
        <v>13</v>
      </c>
      <c r="M5" s="47" t="s">
        <v>4</v>
      </c>
      <c r="N5" s="47" t="s">
        <v>5</v>
      </c>
      <c r="O5" s="47" t="s">
        <v>6</v>
      </c>
      <c r="P5" s="47" t="s">
        <v>7</v>
      </c>
      <c r="Q5" s="47" t="s">
        <v>8</v>
      </c>
      <c r="R5" s="47" t="s">
        <v>9</v>
      </c>
      <c r="S5" s="47" t="s">
        <v>1</v>
      </c>
      <c r="T5" s="47" t="s">
        <v>3</v>
      </c>
      <c r="U5" s="47" t="s">
        <v>10</v>
      </c>
      <c r="V5" s="48" t="s">
        <v>14</v>
      </c>
    </row>
    <row r="6" spans="1:55" s="32" customFormat="1" ht="133.5" customHeight="1" x14ac:dyDescent="0.25">
      <c r="A6" s="55">
        <v>1</v>
      </c>
      <c r="B6" s="42" t="s">
        <v>44</v>
      </c>
      <c r="C6" s="42" t="s">
        <v>93</v>
      </c>
      <c r="D6" s="42" t="s">
        <v>46</v>
      </c>
      <c r="E6" s="42" t="s">
        <v>47</v>
      </c>
      <c r="F6" s="40" t="s">
        <v>41</v>
      </c>
      <c r="G6" s="40" t="s">
        <v>38</v>
      </c>
      <c r="H6" s="40" t="s">
        <v>96</v>
      </c>
      <c r="I6" s="54" t="s">
        <v>119</v>
      </c>
      <c r="J6" s="51" t="s">
        <v>115</v>
      </c>
      <c r="K6" s="50" t="s">
        <v>116</v>
      </c>
      <c r="L6" s="51" t="s">
        <v>120</v>
      </c>
      <c r="M6" s="52" t="s">
        <v>121</v>
      </c>
      <c r="N6" s="51" t="s">
        <v>100</v>
      </c>
      <c r="O6" s="40" t="s">
        <v>40</v>
      </c>
      <c r="P6" s="53">
        <v>2</v>
      </c>
      <c r="Q6" s="50" t="s">
        <v>101</v>
      </c>
      <c r="R6" s="53">
        <v>2</v>
      </c>
      <c r="S6" s="40" t="s">
        <v>35</v>
      </c>
      <c r="T6" s="31">
        <f>+R6/P6</f>
        <v>1</v>
      </c>
      <c r="U6" s="51" t="s">
        <v>117</v>
      </c>
      <c r="V6" s="58" t="s">
        <v>118</v>
      </c>
    </row>
    <row r="7" spans="1:55" s="32" customFormat="1" ht="133.5" customHeight="1" x14ac:dyDescent="0.25">
      <c r="A7" s="41">
        <v>2</v>
      </c>
      <c r="B7" s="42" t="s">
        <v>44</v>
      </c>
      <c r="C7" s="42" t="s">
        <v>93</v>
      </c>
      <c r="D7" s="42" t="s">
        <v>46</v>
      </c>
      <c r="E7" s="42" t="s">
        <v>94</v>
      </c>
      <c r="F7" s="40" t="s">
        <v>41</v>
      </c>
      <c r="G7" s="40" t="s">
        <v>95</v>
      </c>
      <c r="H7" s="40" t="s">
        <v>96</v>
      </c>
      <c r="I7" s="42" t="s">
        <v>136</v>
      </c>
      <c r="J7" s="40" t="s">
        <v>97</v>
      </c>
      <c r="K7" s="42" t="s">
        <v>98</v>
      </c>
      <c r="L7" s="40" t="s">
        <v>99</v>
      </c>
      <c r="M7" s="29" t="s">
        <v>129</v>
      </c>
      <c r="N7" s="40" t="s">
        <v>100</v>
      </c>
      <c r="O7" s="40" t="s">
        <v>40</v>
      </c>
      <c r="P7" s="30">
        <v>1</v>
      </c>
      <c r="Q7" s="42" t="s">
        <v>101</v>
      </c>
      <c r="R7" s="30">
        <v>1</v>
      </c>
      <c r="S7" s="40" t="s">
        <v>35</v>
      </c>
      <c r="T7" s="31">
        <f t="shared" ref="T7:T10" si="0">R7/P7</f>
        <v>1</v>
      </c>
      <c r="U7" s="40" t="s">
        <v>102</v>
      </c>
      <c r="V7" s="27" t="s">
        <v>130</v>
      </c>
    </row>
    <row r="8" spans="1:55" s="32" customFormat="1" ht="138" customHeight="1" x14ac:dyDescent="0.25">
      <c r="A8" s="41">
        <v>3</v>
      </c>
      <c r="B8" s="42" t="s">
        <v>44</v>
      </c>
      <c r="C8" s="42" t="s">
        <v>45</v>
      </c>
      <c r="D8" s="42" t="s">
        <v>46</v>
      </c>
      <c r="E8" s="42" t="s">
        <v>47</v>
      </c>
      <c r="F8" s="40" t="s">
        <v>41</v>
      </c>
      <c r="G8" s="40" t="s">
        <v>95</v>
      </c>
      <c r="H8" s="40" t="s">
        <v>96</v>
      </c>
      <c r="I8" s="42" t="s">
        <v>63</v>
      </c>
      <c r="J8" s="40" t="s">
        <v>103</v>
      </c>
      <c r="K8" s="42" t="s">
        <v>43</v>
      </c>
      <c r="L8" s="40" t="s">
        <v>39</v>
      </c>
      <c r="M8" s="29" t="s">
        <v>104</v>
      </c>
      <c r="N8" s="40" t="s">
        <v>100</v>
      </c>
      <c r="O8" s="40" t="s">
        <v>40</v>
      </c>
      <c r="P8" s="30">
        <v>3</v>
      </c>
      <c r="Q8" s="42" t="s">
        <v>101</v>
      </c>
      <c r="R8" s="30">
        <v>2</v>
      </c>
      <c r="S8" s="40" t="s">
        <v>35</v>
      </c>
      <c r="T8" s="31">
        <f t="shared" si="0"/>
        <v>0.66666666666666663</v>
      </c>
      <c r="U8" s="40" t="s">
        <v>87</v>
      </c>
      <c r="V8" s="27" t="s">
        <v>105</v>
      </c>
    </row>
    <row r="9" spans="1:55" s="32" customFormat="1" ht="134.25" customHeight="1" x14ac:dyDescent="0.25">
      <c r="A9" s="41">
        <v>4</v>
      </c>
      <c r="B9" s="42" t="s">
        <v>44</v>
      </c>
      <c r="C9" s="42" t="s">
        <v>45</v>
      </c>
      <c r="D9" s="42" t="s">
        <v>46</v>
      </c>
      <c r="E9" s="42" t="s">
        <v>47</v>
      </c>
      <c r="F9" s="40" t="s">
        <v>41</v>
      </c>
      <c r="G9" s="40" t="s">
        <v>38</v>
      </c>
      <c r="H9" s="40" t="s">
        <v>96</v>
      </c>
      <c r="I9" s="42" t="s">
        <v>106</v>
      </c>
      <c r="J9" s="40" t="s">
        <v>107</v>
      </c>
      <c r="K9" s="42" t="s">
        <v>108</v>
      </c>
      <c r="L9" s="40" t="s">
        <v>39</v>
      </c>
      <c r="M9" s="29" t="s">
        <v>133</v>
      </c>
      <c r="N9" s="40" t="s">
        <v>100</v>
      </c>
      <c r="O9" s="40" t="s">
        <v>40</v>
      </c>
      <c r="P9" s="30">
        <v>2</v>
      </c>
      <c r="Q9" s="42" t="s">
        <v>101</v>
      </c>
      <c r="R9" s="30">
        <v>1</v>
      </c>
      <c r="S9" s="40" t="s">
        <v>35</v>
      </c>
      <c r="T9" s="31">
        <f t="shared" si="0"/>
        <v>0.5</v>
      </c>
      <c r="U9" s="40" t="s">
        <v>131</v>
      </c>
      <c r="V9" s="59" t="s">
        <v>132</v>
      </c>
    </row>
    <row r="10" spans="1:55" s="32" customFormat="1" ht="165.75" x14ac:dyDescent="0.25">
      <c r="A10" s="41">
        <v>5</v>
      </c>
      <c r="B10" s="42" t="s">
        <v>44</v>
      </c>
      <c r="C10" s="42" t="s">
        <v>45</v>
      </c>
      <c r="D10" s="42" t="s">
        <v>46</v>
      </c>
      <c r="E10" s="42" t="s">
        <v>47</v>
      </c>
      <c r="F10" s="40" t="s">
        <v>41</v>
      </c>
      <c r="G10" s="40" t="s">
        <v>38</v>
      </c>
      <c r="H10" s="40" t="s">
        <v>96</v>
      </c>
      <c r="I10" s="42" t="s">
        <v>109</v>
      </c>
      <c r="J10" s="40" t="s">
        <v>111</v>
      </c>
      <c r="K10" s="42" t="s">
        <v>110</v>
      </c>
      <c r="L10" s="40" t="s">
        <v>39</v>
      </c>
      <c r="M10" s="29" t="s">
        <v>133</v>
      </c>
      <c r="N10" s="40" t="s">
        <v>100</v>
      </c>
      <c r="O10" s="40" t="s">
        <v>40</v>
      </c>
      <c r="P10" s="30">
        <v>2</v>
      </c>
      <c r="Q10" s="42" t="s">
        <v>101</v>
      </c>
      <c r="R10" s="30">
        <v>1</v>
      </c>
      <c r="S10" s="40" t="s">
        <v>35</v>
      </c>
      <c r="T10" s="31">
        <f t="shared" si="0"/>
        <v>0.5</v>
      </c>
      <c r="U10" s="40" t="s">
        <v>131</v>
      </c>
      <c r="V10" s="59" t="s">
        <v>132</v>
      </c>
    </row>
    <row r="11" spans="1:55" s="32" customFormat="1" ht="98.25" customHeight="1" thickBot="1" x14ac:dyDescent="0.3">
      <c r="A11" s="49">
        <v>6</v>
      </c>
      <c r="B11" s="42" t="s">
        <v>44</v>
      </c>
      <c r="C11" s="42" t="s">
        <v>45</v>
      </c>
      <c r="D11" s="42" t="s">
        <v>46</v>
      </c>
      <c r="E11" s="42" t="s">
        <v>47</v>
      </c>
      <c r="F11" s="28" t="s">
        <v>50</v>
      </c>
      <c r="G11" s="40" t="s">
        <v>38</v>
      </c>
      <c r="H11" s="40" t="s">
        <v>96</v>
      </c>
      <c r="I11" s="50" t="s">
        <v>122</v>
      </c>
      <c r="J11" s="51" t="s">
        <v>123</v>
      </c>
      <c r="K11" s="50" t="s">
        <v>124</v>
      </c>
      <c r="L11" s="51" t="s">
        <v>125</v>
      </c>
      <c r="M11" s="29" t="s">
        <v>61</v>
      </c>
      <c r="N11" s="40" t="s">
        <v>100</v>
      </c>
      <c r="O11" s="51" t="s">
        <v>126</v>
      </c>
      <c r="P11" s="53">
        <v>1</v>
      </c>
      <c r="Q11" s="50" t="s">
        <v>101</v>
      </c>
      <c r="R11" s="53">
        <v>1</v>
      </c>
      <c r="S11" s="40" t="s">
        <v>35</v>
      </c>
      <c r="T11" s="31">
        <v>0.22</v>
      </c>
      <c r="U11" s="51" t="s">
        <v>134</v>
      </c>
      <c r="V11" s="58" t="s">
        <v>135</v>
      </c>
    </row>
    <row r="12" spans="1:55" s="32" customFormat="1" ht="147" customHeight="1" thickBot="1" x14ac:dyDescent="0.3">
      <c r="A12" s="33">
        <v>7</v>
      </c>
      <c r="B12" s="26" t="s">
        <v>52</v>
      </c>
      <c r="C12" s="26" t="s">
        <v>54</v>
      </c>
      <c r="D12" s="26" t="s">
        <v>53</v>
      </c>
      <c r="E12" s="26" t="s">
        <v>55</v>
      </c>
      <c r="F12" s="28" t="s">
        <v>50</v>
      </c>
      <c r="G12" s="28" t="s">
        <v>56</v>
      </c>
      <c r="H12" s="40" t="s">
        <v>96</v>
      </c>
      <c r="I12" s="26" t="s">
        <v>114</v>
      </c>
      <c r="J12" s="28" t="s">
        <v>57</v>
      </c>
      <c r="K12" s="26" t="s">
        <v>58</v>
      </c>
      <c r="L12" s="28" t="s">
        <v>62</v>
      </c>
      <c r="M12" s="34" t="s">
        <v>59</v>
      </c>
      <c r="N12" s="40" t="s">
        <v>100</v>
      </c>
      <c r="O12" s="28" t="s">
        <v>40</v>
      </c>
      <c r="P12" s="35">
        <v>2</v>
      </c>
      <c r="Q12" s="26" t="s">
        <v>101</v>
      </c>
      <c r="R12" s="35">
        <v>1</v>
      </c>
      <c r="S12" s="28" t="s">
        <v>35</v>
      </c>
      <c r="T12" s="36">
        <f t="shared" ref="T12" si="1">R12/P12</f>
        <v>0.5</v>
      </c>
      <c r="U12" s="28" t="s">
        <v>112</v>
      </c>
      <c r="V12" s="60" t="s">
        <v>113</v>
      </c>
    </row>
    <row r="14" spans="1:55" ht="42.75" customHeight="1" x14ac:dyDescent="0.25">
      <c r="G14" s="63" t="s">
        <v>21</v>
      </c>
      <c r="H14" s="64"/>
      <c r="I14" s="61" t="s">
        <v>22</v>
      </c>
      <c r="J14" s="62"/>
      <c r="K14" s="63" t="s">
        <v>24</v>
      </c>
      <c r="L14" s="64"/>
      <c r="M14" s="86" t="s">
        <v>19</v>
      </c>
      <c r="N14" s="86"/>
    </row>
    <row r="15" spans="1:55" ht="42.75" customHeight="1" x14ac:dyDescent="0.25">
      <c r="G15" s="63" t="s">
        <v>20</v>
      </c>
      <c r="H15" s="64"/>
      <c r="I15" s="65" t="s">
        <v>23</v>
      </c>
      <c r="J15" s="66"/>
      <c r="K15" s="67" t="s">
        <v>25</v>
      </c>
      <c r="L15" s="68"/>
      <c r="M15" s="86" t="s">
        <v>26</v>
      </c>
      <c r="N15" s="86"/>
    </row>
    <row r="21" s="1" customFormat="1" x14ac:dyDescent="0.25"/>
    <row r="22" s="1" customFormat="1" x14ac:dyDescent="0.25"/>
    <row r="23" s="1" customFormat="1" x14ac:dyDescent="0.25"/>
  </sheetData>
  <mergeCells count="16">
    <mergeCell ref="A1:E3"/>
    <mergeCell ref="F1:V3"/>
    <mergeCell ref="A4:D4"/>
    <mergeCell ref="E4:G4"/>
    <mergeCell ref="I4:L4"/>
    <mergeCell ref="M4:O4"/>
    <mergeCell ref="P4:S4"/>
    <mergeCell ref="T4:V4"/>
    <mergeCell ref="G14:H14"/>
    <mergeCell ref="I14:J14"/>
    <mergeCell ref="K14:L14"/>
    <mergeCell ref="M14:N14"/>
    <mergeCell ref="G15:H15"/>
    <mergeCell ref="I15:J15"/>
    <mergeCell ref="K15:L15"/>
    <mergeCell ref="M15:N15"/>
  </mergeCells>
  <hyperlinks>
    <hyperlink ref="V6" r:id="rId1" xr:uid="{B4E9A2AD-BED6-4B5C-A299-141637971B9D}"/>
    <hyperlink ref="V9" r:id="rId2" xr:uid="{99908DE6-B068-4CD9-83BF-898BCD38883A}"/>
    <hyperlink ref="V10" r:id="rId3" xr:uid="{0A3C1EEB-5497-455C-9775-72F4337D78F8}"/>
    <hyperlink ref="V11" r:id="rId4" xr:uid="{FA02FFD5-4AA2-4F28-86B7-C50CC4CCC52E}"/>
    <hyperlink ref="V12" r:id="rId5" xr:uid="{32AD9780-42F1-4FB6-9D09-1C400D24DC9F}"/>
  </hyperlinks>
  <pageMargins left="0.25" right="0.25" top="0.75" bottom="0.75" header="0.3" footer="0.3"/>
  <pageSetup paperSize="14" scale="31" orientation="landscape" r:id="rId6"/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BC21"/>
  <sheetViews>
    <sheetView topLeftCell="A4" zoomScale="80" zoomScaleNormal="80" workbookViewId="0">
      <selection activeCell="C6" sqref="C6"/>
    </sheetView>
  </sheetViews>
  <sheetFormatPr baseColWidth="10" defaultRowHeight="15" x14ac:dyDescent="0.25"/>
  <cols>
    <col min="1" max="1" width="8.42578125" style="1" customWidth="1"/>
    <col min="2" max="2" width="16" style="1" customWidth="1"/>
    <col min="3" max="3" width="83.42578125" style="1" customWidth="1"/>
    <col min="4" max="4" width="17.5703125" style="1" customWidth="1"/>
    <col min="5" max="5" width="16.5703125" style="1" customWidth="1"/>
    <col min="6" max="8" width="28" style="1" customWidth="1"/>
    <col min="9" max="10" width="27.5703125" style="1" customWidth="1"/>
    <col min="11" max="11" width="30.85546875" style="1" customWidth="1"/>
    <col min="12" max="12" width="21.7109375" style="1" customWidth="1"/>
    <col min="13" max="13" width="43.7109375" style="1" customWidth="1"/>
    <col min="14" max="14" width="21.7109375" style="22" customWidth="1"/>
    <col min="15" max="19" width="21.7109375" style="1" customWidth="1"/>
    <col min="20" max="20" width="21.7109375" style="22" customWidth="1"/>
    <col min="21" max="22" width="21.7109375" style="1" customWidth="1"/>
    <col min="23" max="16384" width="11.42578125" style="1"/>
  </cols>
  <sheetData>
    <row r="1" spans="1:55" ht="33.75" customHeight="1" x14ac:dyDescent="0.25">
      <c r="A1" s="69"/>
      <c r="B1" s="70"/>
      <c r="C1" s="70"/>
      <c r="D1" s="70"/>
      <c r="E1" s="70"/>
      <c r="F1" s="73" t="s">
        <v>15</v>
      </c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5"/>
    </row>
    <row r="2" spans="1:55" ht="33.75" customHeight="1" x14ac:dyDescent="0.25">
      <c r="A2" s="71"/>
      <c r="B2" s="72"/>
      <c r="C2" s="72"/>
      <c r="D2" s="72"/>
      <c r="E2" s="72"/>
      <c r="F2" s="76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8"/>
    </row>
    <row r="3" spans="1:55" ht="33.75" customHeight="1" thickBot="1" x14ac:dyDescent="0.3">
      <c r="A3" s="71"/>
      <c r="B3" s="72"/>
      <c r="C3" s="72"/>
      <c r="D3" s="72"/>
      <c r="E3" s="72"/>
      <c r="F3" s="79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1"/>
    </row>
    <row r="4" spans="1:55" s="17" customFormat="1" ht="33" customHeight="1" x14ac:dyDescent="0.4">
      <c r="A4" s="93" t="s">
        <v>27</v>
      </c>
      <c r="B4" s="94"/>
      <c r="C4" s="94"/>
      <c r="D4" s="94"/>
      <c r="E4" s="94" t="s">
        <v>89</v>
      </c>
      <c r="F4" s="95"/>
      <c r="G4" s="95"/>
      <c r="H4" s="21"/>
      <c r="I4" s="95" t="s">
        <v>88</v>
      </c>
      <c r="J4" s="95"/>
      <c r="K4" s="95"/>
      <c r="L4" s="95"/>
      <c r="M4" s="95" t="s">
        <v>28</v>
      </c>
      <c r="N4" s="95"/>
      <c r="O4" s="95"/>
      <c r="P4" s="95" t="s">
        <v>29</v>
      </c>
      <c r="Q4" s="95"/>
      <c r="R4" s="95"/>
      <c r="S4" s="95"/>
      <c r="T4" s="95" t="s">
        <v>30</v>
      </c>
      <c r="U4" s="95"/>
      <c r="V4" s="9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</row>
    <row r="5" spans="1:55" ht="79.5" customHeight="1" x14ac:dyDescent="0.25">
      <c r="A5" s="18" t="s">
        <v>0</v>
      </c>
      <c r="B5" s="19" t="s">
        <v>17</v>
      </c>
      <c r="C5" s="19" t="s">
        <v>16</v>
      </c>
      <c r="D5" s="19" t="s">
        <v>34</v>
      </c>
      <c r="E5" s="19" t="s">
        <v>18</v>
      </c>
      <c r="F5" s="18" t="s">
        <v>31</v>
      </c>
      <c r="G5" s="18" t="s">
        <v>32</v>
      </c>
      <c r="H5" s="18" t="s">
        <v>33</v>
      </c>
      <c r="I5" s="2" t="s">
        <v>11</v>
      </c>
      <c r="J5" s="2" t="s">
        <v>2</v>
      </c>
      <c r="K5" s="2" t="s">
        <v>12</v>
      </c>
      <c r="L5" s="2" t="s">
        <v>13</v>
      </c>
      <c r="M5" s="2" t="s">
        <v>4</v>
      </c>
      <c r="N5" s="2" t="s">
        <v>5</v>
      </c>
      <c r="O5" s="2" t="s">
        <v>6</v>
      </c>
      <c r="P5" s="2" t="s">
        <v>7</v>
      </c>
      <c r="Q5" s="2" t="s">
        <v>8</v>
      </c>
      <c r="R5" s="2" t="s">
        <v>9</v>
      </c>
      <c r="S5" s="2" t="s">
        <v>1</v>
      </c>
      <c r="T5" s="2" t="s">
        <v>3</v>
      </c>
      <c r="U5" s="2" t="s">
        <v>10</v>
      </c>
      <c r="V5" s="2" t="s">
        <v>14</v>
      </c>
    </row>
    <row r="6" spans="1:55" s="8" customFormat="1" ht="76.5" x14ac:dyDescent="0.25">
      <c r="A6" s="7">
        <v>1</v>
      </c>
      <c r="B6" s="7" t="s">
        <v>64</v>
      </c>
      <c r="C6" s="7" t="s">
        <v>68</v>
      </c>
      <c r="D6" s="7" t="s">
        <v>70</v>
      </c>
      <c r="E6" s="7" t="s">
        <v>71</v>
      </c>
      <c r="F6" s="7" t="s">
        <v>77</v>
      </c>
      <c r="G6" s="15" t="s">
        <v>51</v>
      </c>
      <c r="H6" s="15" t="s">
        <v>82</v>
      </c>
      <c r="I6" s="11" t="s">
        <v>72</v>
      </c>
      <c r="J6" s="11" t="s">
        <v>85</v>
      </c>
      <c r="K6" s="89" t="s">
        <v>76</v>
      </c>
      <c r="L6" s="11" t="s">
        <v>60</v>
      </c>
      <c r="M6" s="11"/>
      <c r="N6" s="11"/>
      <c r="O6" s="12"/>
      <c r="P6" s="13"/>
      <c r="Q6" s="7"/>
      <c r="R6" s="9"/>
      <c r="S6" s="11"/>
      <c r="T6" s="13"/>
      <c r="U6" s="11"/>
      <c r="V6" s="6"/>
    </row>
    <row r="7" spans="1:55" s="8" customFormat="1" ht="127.5" x14ac:dyDescent="0.25">
      <c r="A7" s="7">
        <v>2</v>
      </c>
      <c r="B7" s="7" t="s">
        <v>64</v>
      </c>
      <c r="C7" s="7" t="s">
        <v>69</v>
      </c>
      <c r="D7" s="7" t="s">
        <v>70</v>
      </c>
      <c r="E7" s="7" t="s">
        <v>71</v>
      </c>
      <c r="F7" s="11" t="s">
        <v>79</v>
      </c>
      <c r="G7" s="15" t="s">
        <v>51</v>
      </c>
      <c r="H7" s="15" t="s">
        <v>82</v>
      </c>
      <c r="I7" s="11" t="s">
        <v>73</v>
      </c>
      <c r="J7" s="11" t="s">
        <v>86</v>
      </c>
      <c r="K7" s="90"/>
      <c r="L7" s="11" t="s">
        <v>83</v>
      </c>
      <c r="M7" s="11"/>
      <c r="N7" s="11"/>
      <c r="O7" s="12"/>
      <c r="P7" s="14"/>
      <c r="Q7" s="7"/>
      <c r="R7" s="10"/>
      <c r="S7" s="11"/>
      <c r="T7" s="14"/>
      <c r="U7" s="11"/>
      <c r="V7" s="6"/>
    </row>
    <row r="8" spans="1:55" s="8" customFormat="1" ht="76.5" customHeight="1" x14ac:dyDescent="0.25">
      <c r="A8" s="87">
        <v>3</v>
      </c>
      <c r="B8" s="87" t="s">
        <v>64</v>
      </c>
      <c r="C8" s="7" t="s">
        <v>67</v>
      </c>
      <c r="D8" s="7" t="s">
        <v>70</v>
      </c>
      <c r="E8" s="7" t="s">
        <v>71</v>
      </c>
      <c r="F8" s="91" t="s">
        <v>78</v>
      </c>
      <c r="G8" s="15" t="s">
        <v>51</v>
      </c>
      <c r="H8" s="15" t="s">
        <v>82</v>
      </c>
      <c r="I8" s="91" t="s">
        <v>74</v>
      </c>
      <c r="J8" s="38"/>
      <c r="K8" s="90"/>
      <c r="L8" s="11" t="s">
        <v>60</v>
      </c>
      <c r="M8" s="11"/>
      <c r="N8" s="11"/>
      <c r="O8" s="12"/>
      <c r="P8" s="13"/>
      <c r="Q8" s="7"/>
      <c r="R8" s="9"/>
      <c r="S8" s="11"/>
      <c r="T8" s="13"/>
      <c r="U8" s="11"/>
      <c r="V8" s="6"/>
    </row>
    <row r="9" spans="1:55" s="8" customFormat="1" ht="63.75" x14ac:dyDescent="0.25">
      <c r="A9" s="88"/>
      <c r="B9" s="88"/>
      <c r="C9" s="6" t="s">
        <v>65</v>
      </c>
      <c r="D9" s="7" t="s">
        <v>70</v>
      </c>
      <c r="E9" s="7" t="s">
        <v>71</v>
      </c>
      <c r="F9" s="92"/>
      <c r="G9" s="15" t="s">
        <v>36</v>
      </c>
      <c r="H9" s="15" t="s">
        <v>37</v>
      </c>
      <c r="I9" s="92"/>
      <c r="J9" s="39"/>
      <c r="K9" s="90"/>
      <c r="L9" s="11" t="s">
        <v>84</v>
      </c>
      <c r="M9" s="11"/>
      <c r="N9" s="11"/>
      <c r="O9" s="12"/>
      <c r="P9" s="13"/>
      <c r="Q9" s="7"/>
      <c r="R9" s="9"/>
      <c r="S9" s="11"/>
      <c r="T9" s="13"/>
      <c r="U9" s="11"/>
      <c r="V9" s="6"/>
    </row>
    <row r="10" spans="1:55" s="8" customFormat="1" ht="76.5" x14ac:dyDescent="0.25">
      <c r="A10" s="7">
        <v>4</v>
      </c>
      <c r="B10" s="7" t="s">
        <v>64</v>
      </c>
      <c r="C10" s="7" t="s">
        <v>66</v>
      </c>
      <c r="D10" s="7" t="s">
        <v>70</v>
      </c>
      <c r="E10" s="7" t="s">
        <v>71</v>
      </c>
      <c r="F10" s="11" t="s">
        <v>80</v>
      </c>
      <c r="G10" s="15" t="s">
        <v>81</v>
      </c>
      <c r="H10" s="15" t="s">
        <v>42</v>
      </c>
      <c r="I10" s="11" t="s">
        <v>75</v>
      </c>
      <c r="J10" s="11"/>
      <c r="K10" s="90"/>
      <c r="L10" s="11" t="s">
        <v>60</v>
      </c>
      <c r="M10" s="11"/>
      <c r="N10" s="11"/>
      <c r="O10" s="12"/>
      <c r="P10" s="13"/>
      <c r="Q10" s="7"/>
      <c r="R10" s="9"/>
      <c r="S10" s="11"/>
      <c r="T10" s="13"/>
      <c r="U10" s="11"/>
      <c r="V10" s="6"/>
    </row>
    <row r="12" spans="1:55" ht="42" customHeight="1" x14ac:dyDescent="0.25">
      <c r="G12" s="5" t="s">
        <v>21</v>
      </c>
      <c r="H12" s="20"/>
      <c r="I12" s="61" t="s">
        <v>22</v>
      </c>
      <c r="J12" s="62"/>
      <c r="K12" s="63" t="s">
        <v>24</v>
      </c>
      <c r="L12" s="64"/>
      <c r="M12" s="3" t="s">
        <v>19</v>
      </c>
    </row>
    <row r="13" spans="1:55" x14ac:dyDescent="0.25">
      <c r="G13" s="5" t="s">
        <v>20</v>
      </c>
      <c r="H13" s="20"/>
      <c r="I13" s="65" t="s">
        <v>23</v>
      </c>
      <c r="J13" s="66"/>
      <c r="K13" s="67" t="s">
        <v>25</v>
      </c>
      <c r="L13" s="68"/>
      <c r="M13" s="4" t="s">
        <v>26</v>
      </c>
    </row>
    <row r="14" spans="1:55" ht="24.75" customHeight="1" x14ac:dyDescent="0.25"/>
    <row r="19" s="1" customFormat="1" x14ac:dyDescent="0.25"/>
    <row r="20" s="1" customFormat="1" x14ac:dyDescent="0.25"/>
    <row r="21" s="1" customFormat="1" x14ac:dyDescent="0.25"/>
  </sheetData>
  <mergeCells count="17">
    <mergeCell ref="A1:E3"/>
    <mergeCell ref="A4:D4"/>
    <mergeCell ref="E4:G4"/>
    <mergeCell ref="F1:V3"/>
    <mergeCell ref="I4:L4"/>
    <mergeCell ref="M4:O4"/>
    <mergeCell ref="P4:S4"/>
    <mergeCell ref="T4:V4"/>
    <mergeCell ref="A8:A9"/>
    <mergeCell ref="I12:J12"/>
    <mergeCell ref="K12:L12"/>
    <mergeCell ref="I13:J13"/>
    <mergeCell ref="K13:L13"/>
    <mergeCell ref="K6:K10"/>
    <mergeCell ref="B8:B9"/>
    <mergeCell ref="F8:F9"/>
    <mergeCell ref="I8:I9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 Mejoramiento Inf F.</vt:lpstr>
      <vt:lpstr> Mejoramiento Inf F. (2)</vt:lpstr>
      <vt:lpstr>SIGCMA</vt:lpstr>
      <vt:lpstr>' Mejoramiento Inf F.'!Área_de_impresión</vt:lpstr>
      <vt:lpstr>' Mejoramiento Inf F. (2)'!Área_de_impresión</vt:lpstr>
    </vt:vector>
  </TitlesOfParts>
  <Company>CONSEJO SUPERIOR DE LA JUDICATURA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Mejía Morales</dc:creator>
  <cp:lastModifiedBy>FAIDER RAMOS RUBIO</cp:lastModifiedBy>
  <cp:lastPrinted>2020-08-10T17:44:27Z</cp:lastPrinted>
  <dcterms:created xsi:type="dcterms:W3CDTF">2013-05-27T13:59:55Z</dcterms:created>
  <dcterms:modified xsi:type="dcterms:W3CDTF">2021-08-14T12:56:01Z</dcterms:modified>
</cp:coreProperties>
</file>