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Jhon\OneDrive\Almacén personal\4. ICONTEC auditorias\ISO 37001\CONCEJO SUPERIOR DE LA JUDICATURA\2025\"/>
    </mc:Choice>
  </mc:AlternateContent>
  <xr:revisionPtr revIDLastSave="0" documentId="13_ncr:1_{03E833B4-EC03-49FF-8EA5-73DAA08E6926}" xr6:coauthVersionLast="47" xr6:coauthVersionMax="47" xr10:uidLastSave="{00000000-0000-0000-0000-000000000000}"/>
  <bookViews>
    <workbookView xWindow="-120" yWindow="-120" windowWidth="29040" windowHeight="15720" activeTab="1" xr2:uid="{4BBF6565-7FF2-489D-83F3-B9D2CF3E4728}"/>
  </bookViews>
  <sheets>
    <sheet name="PORTADA" sheetId="3" r:id="rId1"/>
    <sheet name="PLAN ISO37001" sheetId="6" r:id="rId2"/>
    <sheet name="PROGRAMA 2025" sheetId="1" r:id="rId3"/>
    <sheet name="DATOS DE CONTACO AUDITORES" sheetId="4" r:id="rId4"/>
    <sheet name="Hoja1" sheetId="7" state="hidden" r:id="rId5"/>
  </sheets>
  <externalReferences>
    <externalReference r:id="rId6"/>
  </externalReferences>
  <definedNames>
    <definedName name="_xlnm._FilterDatabase" localSheetId="4" hidden="1">Hoja1!$C$1:$F$21</definedName>
    <definedName name="_xlnm.Print_Area" localSheetId="0">PORTADA!$A$1:$D$22</definedName>
    <definedName name="ESTADO">[1]Listas!$E$3:$E$12</definedName>
    <definedName name="TIPO">[1]Listas!$G$3:$G$27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 l="1"/>
  <c r="E34" i="1"/>
  <c r="F34" i="1"/>
  <c r="G34" i="1"/>
  <c r="C34" i="1"/>
  <c r="F22" i="1" l="1"/>
  <c r="E22" i="1"/>
</calcChain>
</file>

<file path=xl/sharedStrings.xml><?xml version="1.0" encoding="utf-8"?>
<sst xmlns="http://schemas.openxmlformats.org/spreadsheetml/2006/main" count="508" uniqueCount="268">
  <si>
    <t xml:space="preserve">TIPO DE AUDITORIA: </t>
  </si>
  <si>
    <t>SEGUIMIENTO</t>
  </si>
  <si>
    <t>NORMA</t>
  </si>
  <si>
    <t>AUDITOR</t>
  </si>
  <si>
    <t>AT</t>
  </si>
  <si>
    <t>CS 36-0</t>
  </si>
  <si>
    <t>Lider</t>
  </si>
  <si>
    <t>X</t>
  </si>
  <si>
    <t>SEPTIEMBRE</t>
  </si>
  <si>
    <t>Bogota</t>
  </si>
  <si>
    <t>Medellin</t>
  </si>
  <si>
    <t>CONSEJO SUPERIOR DE LA JUDICATURA - RAMA JUDICIAL DEL PODER PÚBLICO DE COLOMBIA</t>
  </si>
  <si>
    <t>6256/180</t>
  </si>
  <si>
    <t>Acompa</t>
  </si>
  <si>
    <t xml:space="preserve">Martinez Diaz Luis Gerardo </t>
  </si>
  <si>
    <t>Londoño Berrio Gabriel Jaime</t>
  </si>
  <si>
    <t>Peña Zapata Carlos Arturo</t>
  </si>
  <si>
    <t>Ariza Lopez Olga Clemencia</t>
  </si>
  <si>
    <t>Rojas Hernandez Julio Roberto</t>
  </si>
  <si>
    <t>Bautista Leon Dali</t>
  </si>
  <si>
    <t>Martin Beltran Rene Fernando</t>
  </si>
  <si>
    <t>Moreno Bernal Nancy Consuelo</t>
  </si>
  <si>
    <t>Perdomo Burgos Alvaro</t>
  </si>
  <si>
    <t>TEL CEL</t>
  </si>
  <si>
    <t>Rodriguez Morales Maria Del Socorro</t>
  </si>
  <si>
    <t xml:space="preserve"> 315 356 3450</t>
  </si>
  <si>
    <t xml:space="preserve">Diaz Triviño Jorge Miguel </t>
  </si>
  <si>
    <t>Hernandez Garcia Ingrid Carolina</t>
  </si>
  <si>
    <t>oariza@icontec.net</t>
  </si>
  <si>
    <t>314 7438332</t>
  </si>
  <si>
    <t>dbautista@icontec.net</t>
  </si>
  <si>
    <t xml:space="preserve"> 310 307 35 65</t>
  </si>
  <si>
    <t>jdiazt@icontec.net</t>
  </si>
  <si>
    <t xml:space="preserve">ihernandez@icontec.net </t>
  </si>
  <si>
    <t xml:space="preserve">glondono@icontec.net </t>
  </si>
  <si>
    <t xml:space="preserve">rmartin@icontec.net </t>
  </si>
  <si>
    <t>lgmartinezd@icontec.net</t>
  </si>
  <si>
    <t xml:space="preserve"> 314 432 38 41</t>
  </si>
  <si>
    <t xml:space="preserve">nmoreno@icontec.net </t>
  </si>
  <si>
    <t xml:space="preserve">cpena@icontec.net  </t>
  </si>
  <si>
    <t xml:space="preserve">aperdomo@icontec.net </t>
  </si>
  <si>
    <t xml:space="preserve">msrodriguez@icontec.net </t>
  </si>
  <si>
    <t xml:space="preserve">jrojash@icontec.net </t>
  </si>
  <si>
    <t>DATOS DE CONTACTO</t>
  </si>
  <si>
    <t>Bogotá D.C.</t>
  </si>
  <si>
    <t>Ciudad sede</t>
  </si>
  <si>
    <t>EMAIL</t>
  </si>
  <si>
    <t>CC</t>
  </si>
  <si>
    <t xml:space="preserve">Organización </t>
  </si>
  <si>
    <t>Alcance de la certificación</t>
  </si>
  <si>
    <t>Alcance de la auditoría</t>
  </si>
  <si>
    <t xml:space="preserve">Criterios </t>
  </si>
  <si>
    <t>Tipo de auditoría</t>
  </si>
  <si>
    <t>Es organización multi sitio</t>
  </si>
  <si>
    <t>Actividades del sistema de gestión / alcance por auditar en cada sitio</t>
  </si>
  <si>
    <t>Ver hoja 2</t>
  </si>
  <si>
    <t>Auditor líder</t>
  </si>
  <si>
    <t>Los siguientes requisitos se auditarán transversalmente por muestreo</t>
  </si>
  <si>
    <t>Notas:</t>
  </si>
  <si>
    <t>Esta auditoría no es testificada por un organismo de acreditación</t>
  </si>
  <si>
    <t>Auditor</t>
  </si>
  <si>
    <t>Sitios por muestrear en esta auditoría</t>
  </si>
  <si>
    <t>Igual al alcance de la certificación</t>
  </si>
  <si>
    <t>1. La verificación del cumplimiento de los requisitos para el uso de la marca Icontec de certificación de sistema de gestión se hará en los procesos que aplique.</t>
  </si>
  <si>
    <t>2. En la medida de lo posible, agradezco disponer un espacio (oficina o sala) para el equipo auditor.</t>
  </si>
  <si>
    <t>Modalidad</t>
  </si>
  <si>
    <r>
      <t xml:space="preserve">Con un cordial saludo, enviamos el plan de la auditoría que se realizará al Sistema de Gestión de su organización. Por favor indicar en la columna correspondiente, el nombre y cargo de las personas que atenderán cada entrevista y devolverlo al correo electrónico del auditor líder. Así mismo, para la reunión de apertura de la auditoría le agradezco invitar a las personas del grupo de la alta dirección y de las áreas/procesos/actividades que serán auditadas.
Para la reunión de apertura le solicitamos disponer de un proyector para computador y sonido para video, si es necesario, (sólo para auditorías de certificación inicial y actualización). 
En cuanto a las condiciones de seguridad y salud ocupacional aplicables a su organización, por favor informarlas previamente al inicio de la auditoría y disponer el suministro de los equipos de protección personal necesarios para el equipo auditor.
La información que se conozca por la ejecución de esta auditoría será tratada confidencialmente, por parte del equipo auditor de ICONTEC. 
El idioma de la auditoría y su informe será el español.
</t>
    </r>
    <r>
      <rPr>
        <b/>
        <sz val="10"/>
        <color theme="1"/>
        <rFont val="Arial"/>
        <family val="2"/>
      </rPr>
      <t>Los objetivos de la auditoría son:</t>
    </r>
    <r>
      <rPr>
        <sz val="10"/>
        <color theme="1"/>
        <rFont val="Arial"/>
        <family val="2"/>
      </rPr>
      <t xml:space="preserve">
- Determinar la conformidad del sistema de gestión con los requisitos de la norma de sistema de gestión.
- Determinar la capacidad del sistema de gestión para asegurar que la organización cumple los requisitos legales, reglamentarios y contractuales aplicables al alcance del sistema de gestión y a la norma de requisitos de gestión.
- Determinar la eficacia del sistema de gestión para asegurar que la organización puede tener expectativas razonables con relación al cumplimiento de los objetivos especificados.  
- Identificar áreas de mejora potencial del sistema de gestión.
Las condiciones de este servicio y las responsabilidades del equipo auditor se encuentran indicadas en el R-PS-0007 REGLAMENTO DE LA CERTIFICACIÓN ICONTEC DE SISTEMAS DE GESTIÓN.</t>
    </r>
  </si>
  <si>
    <t>3. Recursos (aspectos logísticos): Icontec se hace cargo de la organización de los desplazamientos entre ciudades, traslados aeropuertos, alojamiento y sostenimiento.</t>
  </si>
  <si>
    <t>PLAN DE AUDITORÍA EN SITIO SISTEMA DE GESTIÓN ISO 37001</t>
  </si>
  <si>
    <t>Gestión Antisoborno en todas las actividades de Planeación Estratégica, Comunicación Institucional, Gestión para la Integración de Listas de Altas Cortes, Modernización de la Gestión Judicial, Reordenamiento Judicial, Mejoramiento de la Infraestructura Física, Administración de la Carrera Judicial, Gestión de la Formación Judicial, Gestión de la Información Judicial, Registro y Control de Abogados y Auxiliares de la Justicia. Gestión antisoborno en todas las actividades asignadas en la Dirección Ejecutiva de Administración Judicial que comprende: Gestión Documental, Gestión de Seguridad y Salud Ocupacional, Gestión Tecnológica, Administración de la Seguridad, Gestión de Información Estadística, Gestión Humana, Compra Pública (Adquisición de Bienes y Servicios); Gestión Financiera y Presupuestal, Asistencia Legal, Mejoramiento del Sistema Integrado de Gestión y Control de la Calidad y del Medio Ambiente.</t>
  </si>
  <si>
    <t>ISO 37001:2016 + la documentación del sistema de gestión de la organización</t>
  </si>
  <si>
    <t>Renovación</t>
  </si>
  <si>
    <t>Si</t>
  </si>
  <si>
    <t>John Jairo Mónoga G</t>
  </si>
  <si>
    <t>Johana Paola Quintero C.</t>
  </si>
  <si>
    <t>Jhon Laul Sánchez C.</t>
  </si>
  <si>
    <t>Steven Warwick Koegler S.</t>
  </si>
  <si>
    <t>1. Avenida 16 No. 6-47 Barrio 7 de agosto</t>
  </si>
  <si>
    <t>Florencia, Santander</t>
  </si>
  <si>
    <t>2. Calle 10 # 22-11</t>
  </si>
  <si>
    <t>San Jose del Guaviare, Guaviare</t>
  </si>
  <si>
    <t>3. Calle 10 # 9D-45 Piso 2</t>
  </si>
  <si>
    <t>Piojó, Atlántico</t>
  </si>
  <si>
    <t>4. Calle 12 No. 7-65</t>
  </si>
  <si>
    <t>Bogotá, Cundinamarca</t>
  </si>
  <si>
    <t>5. Calle 14-48-32</t>
  </si>
  <si>
    <t>Medellín, Antioquia</t>
  </si>
  <si>
    <t>6. Carrera 8 No. 12B-82 (Edificio de la Bolsa)</t>
  </si>
  <si>
    <t>7. Calle 38 # 44 - 61 2° piso Antiguo Telecom</t>
  </si>
  <si>
    <t>Barranquilla, Atlántico</t>
  </si>
  <si>
    <t>8. Calle 40 # 44 - 39 5° piso Camara De Comercio</t>
  </si>
  <si>
    <t>9. Calle 40 # 44 - 80 2° piso Centro cívico</t>
  </si>
  <si>
    <t>10. Calle 40 # 44 - 80 5° piso Lara Bonilla</t>
  </si>
  <si>
    <t>11.  Calle 43 #45 -15 2° piso Edf. El Legado</t>
  </si>
  <si>
    <t>12. Calle 45 # 43 – 54</t>
  </si>
  <si>
    <t>13. Calle 5 # 3-59</t>
  </si>
  <si>
    <t>Juan de Acosta, Atlántico</t>
  </si>
  <si>
    <t>14. Calle 6 # 6-59</t>
  </si>
  <si>
    <t>15.  Calle 73 No. 10-83, Torre D, del Centro Comercial Avenida Chile</t>
  </si>
  <si>
    <t>16. Calle 76 # 49c -87 3° piso Gaula</t>
  </si>
  <si>
    <t>17. Carrera 21 # 20 -26</t>
  </si>
  <si>
    <t>Soledad, Atlántico</t>
  </si>
  <si>
    <t>18. Carrera 44 # 38 - 11 13° piso Banco Popular</t>
  </si>
  <si>
    <t>19. Carrera 45# 44 -20</t>
  </si>
  <si>
    <t>20. Carrera 7 # 27-18</t>
  </si>
  <si>
    <t>21. Cra 6 # 3-19</t>
  </si>
  <si>
    <t>Puerto Colombia, Atlántico</t>
  </si>
  <si>
    <t>22. Kilometro 6 Prolongación cra 30</t>
  </si>
  <si>
    <t>23. Kilometro 6 Prolongación cra 31</t>
  </si>
  <si>
    <t>24. Kilometro 6 Prolongación cra 32</t>
  </si>
  <si>
    <t>25. Móvil</t>
  </si>
  <si>
    <t>Sitios que hacen parte del alcance</t>
  </si>
  <si>
    <t>Ciudad</t>
  </si>
  <si>
    <t>ISO 37001: 4.5. Evaluación del riesgos de soborno. 7.3 Toma de conciencia y formación. 8.9 Planteamientos de inquietudes</t>
  </si>
  <si>
    <t>JORNADA</t>
  </si>
  <si>
    <t xml:space="preserve">lunes 15 de septiembre </t>
  </si>
  <si>
    <t>martes 16 de septiembre</t>
  </si>
  <si>
    <t>miercoles 17 de septiembre</t>
  </si>
  <si>
    <t>jueves 18 de septiembre</t>
  </si>
  <si>
    <t>viernes 19 de septiembre</t>
  </si>
  <si>
    <t>Líder: John J Mónoga G</t>
  </si>
  <si>
    <t>Bogotá: Carrera 8 #12B-82</t>
  </si>
  <si>
    <t>AM</t>
  </si>
  <si>
    <t>08:00 a 11:00</t>
  </si>
  <si>
    <r>
      <rPr>
        <b/>
        <sz val="9"/>
        <color rgb="FFFF0000"/>
        <rFont val="Aptos Narrow"/>
        <family val="2"/>
        <scheme val="minor"/>
      </rPr>
      <t>Planeación estratégica</t>
    </r>
    <r>
      <rPr>
        <sz val="9"/>
        <color theme="1"/>
        <rFont val="Aptos Narrow"/>
        <family val="2"/>
        <scheme val="minor"/>
      </rPr>
      <t xml:space="preserve">
ISO 37001: 5.1 - 5.2 - 5.3 - 5.3.1 - 5.3.3. - 7.1 - 9.3.1 - 9.3.2</t>
    </r>
  </si>
  <si>
    <t>08:00 a 12:00</t>
  </si>
  <si>
    <r>
      <rPr>
        <b/>
        <sz val="9"/>
        <color rgb="FFFF0000"/>
        <rFont val="Aptos Narrow"/>
        <family val="2"/>
        <scheme val="minor"/>
      </rPr>
      <t>Registro Nacional de Abogados y Auxiliares de la Justicia</t>
    </r>
    <r>
      <rPr>
        <sz val="9"/>
        <color theme="1"/>
        <rFont val="Aptos Narrow"/>
        <family val="2"/>
        <scheme val="minor"/>
      </rPr>
      <t xml:space="preserve">
ISO 37001: 8.1 - 8.2 - 8.4 - 8.7 - 8.9</t>
    </r>
  </si>
  <si>
    <r>
      <rPr>
        <b/>
        <sz val="9"/>
        <color rgb="FFFF0000"/>
        <rFont val="Aptos Narrow"/>
        <family val="2"/>
        <scheme val="minor"/>
      </rPr>
      <t>Administración de la carrera judicial</t>
    </r>
    <r>
      <rPr>
        <sz val="9"/>
        <color theme="1"/>
        <rFont val="Aptos Narrow"/>
        <family val="2"/>
        <scheme val="minor"/>
      </rPr>
      <t xml:space="preserve">
ISO 37001: 8.1 - 8.2 - 8.4 - 8.7 - 8.9</t>
    </r>
  </si>
  <si>
    <t>8 a 10</t>
  </si>
  <si>
    <r>
      <rPr>
        <b/>
        <sz val="9"/>
        <color rgb="FFFF0000"/>
        <rFont val="Aptos Narrow"/>
        <family val="2"/>
        <scheme val="minor"/>
      </rPr>
      <t xml:space="preserve">Mejoramiento del SIGCMA
Parte 3
</t>
    </r>
    <r>
      <rPr>
        <sz val="9"/>
        <color theme="1"/>
        <rFont val="Aptos Narrow"/>
        <family val="2"/>
        <scheme val="minor"/>
      </rPr>
      <t>ISO 37001: 7.5.1 -7.5.2 - 7.5.3 
Verificación uso logo ICONTEC
Reglamente certificación</t>
    </r>
  </si>
  <si>
    <t>11:00 a 12:00</t>
  </si>
  <si>
    <r>
      <rPr>
        <b/>
        <sz val="9"/>
        <color rgb="FFFF0000"/>
        <rFont val="Aptos Narrow"/>
        <family val="2"/>
        <scheme val="minor"/>
      </rPr>
      <t xml:space="preserve">Mejoramiento del SIGCMA
Parte 1
</t>
    </r>
    <r>
      <rPr>
        <sz val="9"/>
        <color theme="1"/>
        <rFont val="Aptos Narrow"/>
        <family val="2"/>
        <scheme val="minor"/>
      </rPr>
      <t xml:space="preserve">ISO 37001: 4.1 - 4.2 - 4.3 - 4.4  - 4.5 </t>
    </r>
  </si>
  <si>
    <t>10 a 12</t>
  </si>
  <si>
    <t>Elaboración informe</t>
  </si>
  <si>
    <t>RECESO</t>
  </si>
  <si>
    <t>PM</t>
  </si>
  <si>
    <t>13:00 a 16:00</t>
  </si>
  <si>
    <r>
      <rPr>
        <b/>
        <sz val="9"/>
        <color rgb="FFFF0000"/>
        <rFont val="Aptos Narrow"/>
        <family val="2"/>
        <scheme val="minor"/>
      </rPr>
      <t>Gestión por la integración de listas de altas cortes</t>
    </r>
    <r>
      <rPr>
        <sz val="9"/>
        <color theme="1"/>
        <rFont val="Aptos Narrow"/>
        <family val="2"/>
        <scheme val="minor"/>
      </rPr>
      <t xml:space="preserve">
ISO 37001: 8.1 - 8.2 - 8.4 - 8.7 - 8.9</t>
    </r>
  </si>
  <si>
    <t>14:00 a 15:00</t>
  </si>
  <si>
    <t>Reunión preliminar</t>
  </si>
  <si>
    <t>16:00 a 16:30</t>
  </si>
  <si>
    <t>Reunión equipo auditor</t>
  </si>
  <si>
    <t>15:00 a 17:00</t>
  </si>
  <si>
    <t>Reunión cierre</t>
  </si>
  <si>
    <t>16:30 a 17:00</t>
  </si>
  <si>
    <t>Reunión balance organización</t>
  </si>
  <si>
    <t>Equipo: Johana Quintero</t>
  </si>
  <si>
    <t>Bogotá: Carrera 7# 27-18</t>
  </si>
  <si>
    <r>
      <rPr>
        <b/>
        <sz val="9"/>
        <color rgb="FFFF0000"/>
        <rFont val="Aptos Narrow"/>
        <family val="2"/>
        <scheme val="minor"/>
      </rPr>
      <t>Gestión humana</t>
    </r>
    <r>
      <rPr>
        <sz val="9"/>
        <color theme="1"/>
        <rFont val="Aptos Narrow"/>
        <family val="2"/>
        <scheme val="minor"/>
      </rPr>
      <t xml:space="preserve">
ISO 37001: 7.2. 7.2.1 - 7.2.2 - 7.3 - 7.4 - 8.2 - 8.4 - 8.6 - 8.7 - 8.9</t>
    </r>
  </si>
  <si>
    <r>
      <rPr>
        <b/>
        <sz val="9"/>
        <color rgb="FFFF0000"/>
        <rFont val="Aptos Narrow"/>
        <family val="2"/>
        <scheme val="minor"/>
      </rPr>
      <t>Compras Públicas</t>
    </r>
    <r>
      <rPr>
        <sz val="9"/>
        <color theme="1"/>
        <rFont val="Aptos Narrow"/>
        <family val="2"/>
        <scheme val="minor"/>
      </rPr>
      <t xml:space="preserve">
ISO 37001: 8.2 - 8.3 - 8.4 - 8.5 - 8.6 - 8.7 - 8.8 - 8.9 </t>
    </r>
  </si>
  <si>
    <r>
      <rPr>
        <b/>
        <sz val="9"/>
        <color rgb="FFFF0000"/>
        <rFont val="Aptos Narrow"/>
        <family val="2"/>
        <scheme val="minor"/>
      </rPr>
      <t>Reordenamiento Judicial</t>
    </r>
    <r>
      <rPr>
        <sz val="9"/>
        <color theme="1"/>
        <rFont val="Aptos Narrow"/>
        <family val="2"/>
        <scheme val="minor"/>
      </rPr>
      <t xml:space="preserve">
ISO 37001: 8.1 - 8.2 - 8.4 - 8.7 - 8.9</t>
    </r>
  </si>
  <si>
    <r>
      <rPr>
        <b/>
        <sz val="9"/>
        <color rgb="FFFF0000"/>
        <rFont val="Aptos Narrow"/>
        <family val="2"/>
        <scheme val="minor"/>
      </rPr>
      <t>Gestión de la formación judicial</t>
    </r>
    <r>
      <rPr>
        <sz val="9"/>
        <color theme="1"/>
        <rFont val="Aptos Narrow"/>
        <family val="2"/>
        <scheme val="minor"/>
      </rPr>
      <t xml:space="preserve">
ISO 37001: 8.1 - 8.2 - 8.4 - 8.7 - 8.9</t>
    </r>
  </si>
  <si>
    <r>
      <rPr>
        <b/>
        <sz val="9"/>
        <color rgb="FFFF0000"/>
        <rFont val="Aptos Narrow"/>
        <family val="2"/>
        <scheme val="minor"/>
      </rPr>
      <t>Gestión de SST</t>
    </r>
    <r>
      <rPr>
        <sz val="9"/>
        <color theme="1"/>
        <rFont val="Aptos Narrow"/>
        <family val="2"/>
        <scheme val="minor"/>
      </rPr>
      <t xml:space="preserve">
ISO 37001: 8.4 - 8.6</t>
    </r>
  </si>
  <si>
    <t>13:30 a 16:00</t>
  </si>
  <si>
    <r>
      <rPr>
        <b/>
        <sz val="9"/>
        <color rgb="FFFF0000"/>
        <rFont val="Aptos Narrow"/>
        <family val="2"/>
        <scheme val="minor"/>
      </rPr>
      <t>Asistencia Legal</t>
    </r>
    <r>
      <rPr>
        <sz val="9"/>
        <color theme="1"/>
        <rFont val="Aptos Narrow"/>
        <family val="2"/>
        <scheme val="minor"/>
      </rPr>
      <t xml:space="preserve">
ISO 37001: 8.3 - 8.4</t>
    </r>
  </si>
  <si>
    <r>
      <rPr>
        <b/>
        <sz val="9"/>
        <color rgb="FFFF0000"/>
        <rFont val="Aptos Narrow"/>
        <family val="2"/>
        <scheme val="minor"/>
      </rPr>
      <t>Administración de la seguridad</t>
    </r>
    <r>
      <rPr>
        <sz val="9"/>
        <color theme="1"/>
        <rFont val="Aptos Narrow"/>
        <family val="2"/>
        <scheme val="minor"/>
      </rPr>
      <t xml:space="preserve">
ISO 37001: 8.4 - 8.7 - 8.9</t>
    </r>
  </si>
  <si>
    <t>Equipo: Steven Koegler</t>
  </si>
  <si>
    <r>
      <rPr>
        <b/>
        <sz val="9"/>
        <color rgb="FFFF0000"/>
        <rFont val="Aptos Narrow"/>
        <family val="2"/>
        <scheme val="minor"/>
      </rPr>
      <t>Mejoramiento de la infraestructura física</t>
    </r>
    <r>
      <rPr>
        <sz val="9"/>
        <color theme="1"/>
        <rFont val="Aptos Narrow"/>
        <family val="2"/>
        <scheme val="minor"/>
      </rPr>
      <t xml:space="preserve">
ISO 37001: 8.3 - 8.4</t>
    </r>
  </si>
  <si>
    <r>
      <rPr>
        <b/>
        <sz val="9"/>
        <color rgb="FFFF0000"/>
        <rFont val="Aptos Narrow"/>
        <family val="2"/>
        <scheme val="minor"/>
      </rPr>
      <t>Gestión financiera y presupuestal</t>
    </r>
    <r>
      <rPr>
        <sz val="9"/>
        <color theme="1"/>
        <rFont val="Aptos Narrow"/>
        <family val="2"/>
        <scheme val="minor"/>
      </rPr>
      <t xml:space="preserve">
ISO 37001: 8.3 - 8.4</t>
    </r>
  </si>
  <si>
    <t>Equipo: Jhon Paul Sánchez</t>
  </si>
  <si>
    <t>ATLANTICO</t>
  </si>
  <si>
    <t>Bogotá</t>
  </si>
  <si>
    <t>Bogotá (medio día)</t>
  </si>
  <si>
    <t>Barranquilla</t>
  </si>
  <si>
    <t>171307020-7</t>
  </si>
  <si>
    <t>jmonoga@icontec.net</t>
  </si>
  <si>
    <t>593-998474001</t>
  </si>
  <si>
    <t>jpquintero@icontec.net</t>
  </si>
  <si>
    <t>jpsanchez@icontec.net</t>
  </si>
  <si>
    <t>skoegler@icontec.net</t>
  </si>
  <si>
    <t>Jhon Paul Sánchez C.</t>
  </si>
  <si>
    <t>Líma, Perú</t>
  </si>
  <si>
    <t>Quito, Ecuador</t>
  </si>
  <si>
    <t>María Carolina Barraza O.</t>
  </si>
  <si>
    <t>43027946-2</t>
  </si>
  <si>
    <t>mbarraza@icontec.net</t>
  </si>
  <si>
    <t>William Ernesto Vega L.</t>
  </si>
  <si>
    <t>45911955-3</t>
  </si>
  <si>
    <t>wvega@icontec.net</t>
  </si>
  <si>
    <t>51 992 222 878</t>
  </si>
  <si>
    <t>51 956 790 599</t>
  </si>
  <si>
    <t>Presencial</t>
  </si>
  <si>
    <t>Remoto</t>
  </si>
  <si>
    <t>Equipo: María Carolina Barraza O.</t>
  </si>
  <si>
    <t>Equipo: William Ernesto Vega L.</t>
  </si>
  <si>
    <t xml:space="preserve">REMOTO </t>
  </si>
  <si>
    <t>REMOTO</t>
  </si>
  <si>
    <r>
      <rPr>
        <b/>
        <sz val="9"/>
        <color rgb="FFFF0000"/>
        <rFont val="Aptos Narrow"/>
        <family val="2"/>
        <scheme val="minor"/>
      </rPr>
      <t>Comunicación institucional</t>
    </r>
    <r>
      <rPr>
        <sz val="9"/>
        <color theme="1"/>
        <rFont val="Aptos Narrow"/>
        <family val="2"/>
        <scheme val="minor"/>
      </rPr>
      <t xml:space="preserve">
ISO 37001: 8.1 - 8.2 - 8.4 - 8.7 - 8.9</t>
    </r>
  </si>
  <si>
    <r>
      <rPr>
        <b/>
        <sz val="9"/>
        <color rgb="FFFF0000"/>
        <rFont val="Aptos Narrow"/>
        <family val="2"/>
        <scheme val="minor"/>
      </rPr>
      <t xml:space="preserve">Gestión documental </t>
    </r>
    <r>
      <rPr>
        <sz val="9"/>
        <color theme="1"/>
        <rFont val="Aptos Narrow"/>
        <family val="2"/>
        <scheme val="minor"/>
      </rPr>
      <t xml:space="preserve">
ISO 37001: 8.1 - 8.2 - 8.4 - 8.7 - 8.9</t>
    </r>
  </si>
  <si>
    <r>
      <rPr>
        <b/>
        <sz val="9"/>
        <color rgb="FFFF0000"/>
        <rFont val="Aptos Narrow"/>
        <family val="2"/>
        <scheme val="minor"/>
      </rPr>
      <t>Gestión de la información Judicial</t>
    </r>
    <r>
      <rPr>
        <sz val="9"/>
        <color theme="1"/>
        <rFont val="Aptos Narrow"/>
        <family val="2"/>
        <scheme val="minor"/>
      </rPr>
      <t xml:space="preserve">
ISO 37001: 8.1 - 8.2 - 8.4 - 8.7 - 8.9</t>
    </r>
  </si>
  <si>
    <r>
      <rPr>
        <b/>
        <sz val="9"/>
        <color rgb="FFFF0000"/>
        <rFont val="Aptos Narrow"/>
        <family val="2"/>
        <scheme val="minor"/>
      </rPr>
      <t>Modernización de la infraestructura judicial</t>
    </r>
    <r>
      <rPr>
        <sz val="9"/>
        <color theme="1"/>
        <rFont val="Aptos Narrow"/>
        <family val="2"/>
        <scheme val="minor"/>
      </rPr>
      <t xml:space="preserve">
ISO 37001: 8.1 - 8.2 - 8.4 - 8.7 - 8.9</t>
    </r>
  </si>
  <si>
    <r>
      <rPr>
        <b/>
        <sz val="9"/>
        <color rgb="FFFF0000"/>
        <rFont val="Aptos Narrow"/>
        <family val="2"/>
        <scheme val="minor"/>
      </rPr>
      <t>Gestión tecnología</t>
    </r>
    <r>
      <rPr>
        <sz val="9"/>
        <color theme="1"/>
        <rFont val="Aptos Narrow"/>
        <family val="2"/>
        <scheme val="minor"/>
      </rPr>
      <t xml:space="preserve">
ISO 37001: 8.1 - 8.2 - 8.4 - 8.7 - 8.9</t>
    </r>
  </si>
  <si>
    <r>
      <rPr>
        <b/>
        <sz val="9"/>
        <color rgb="FFFF0000"/>
        <rFont val="Aptos Narrow"/>
        <family val="2"/>
        <scheme val="minor"/>
      </rPr>
      <t>Gestión de información estadística</t>
    </r>
    <r>
      <rPr>
        <sz val="9"/>
        <color theme="1"/>
        <rFont val="Aptos Narrow"/>
        <family val="2"/>
        <scheme val="minor"/>
      </rPr>
      <t xml:space="preserve">
ISO 37001: 8.1 - 8.2 - 8.4 - 8.7 - 8.9</t>
    </r>
  </si>
  <si>
    <t>Cra 8 # 12b-82</t>
  </si>
  <si>
    <t>Asistencia Legal</t>
  </si>
  <si>
    <t> Cra 7 # 27-18</t>
  </si>
  <si>
    <t>Gestión de la formación judicial</t>
  </si>
  <si>
    <t> Calle 11# 9a-24 </t>
  </si>
  <si>
    <t>Administración de la seguridad</t>
  </si>
  <si>
    <t>Gestión humana</t>
  </si>
  <si>
    <t>Cra 7 # 27-18</t>
  </si>
  <si>
    <t>Gestión de SST</t>
  </si>
  <si>
    <t>Compras Públicas</t>
  </si>
  <si>
    <t>Mejoramiento de la infraestructura física</t>
  </si>
  <si>
    <t>Gestión financiera y presupuestal</t>
  </si>
  <si>
    <t>Registro Nacional de Abogados y Auxiliares de la Justicia</t>
  </si>
  <si>
    <t>Administración de la carrera judicial</t>
  </si>
  <si>
    <t>Gestión por la integración de listas de altas cortes</t>
  </si>
  <si>
    <t> Cra 8 # 12b-82</t>
  </si>
  <si>
    <t>Reordenamiento Judicial</t>
  </si>
  <si>
    <t>Comunicación institucional</t>
  </si>
  <si>
    <t>Gestión de la información Judicial</t>
  </si>
  <si>
    <t xml:space="preserve">Gestión documental </t>
  </si>
  <si>
    <t>Bogotá: 8 #12B-82</t>
  </si>
  <si>
    <t>JQ</t>
  </si>
  <si>
    <t>WV</t>
  </si>
  <si>
    <t>MB</t>
  </si>
  <si>
    <t>SK</t>
  </si>
  <si>
    <t>JM</t>
  </si>
  <si>
    <t>Bogotá: Cra 8 #12B-82 / Cra 7# 27-18</t>
  </si>
  <si>
    <t>PROCESOS PLAN</t>
  </si>
  <si>
    <t>DIRECC</t>
  </si>
  <si>
    <t>MAPA DE PROCESOS ALCANCE</t>
  </si>
  <si>
    <t>JM + JQ</t>
  </si>
  <si>
    <t>PE</t>
  </si>
  <si>
    <t>Mejoramiento del SIGCMA</t>
  </si>
  <si>
    <t>SIGCMA</t>
  </si>
  <si>
    <t>SK + JQ</t>
  </si>
  <si>
    <t>APERTURA: Lunes 11 de agosto de 2025, Auditor Líder John J Mónoga G.</t>
  </si>
  <si>
    <t>Reunion de Apertura: 11 AGO 2025</t>
  </si>
  <si>
    <t>AGENDA CSJ ISO 37001  - AÑO 2025</t>
  </si>
  <si>
    <t>Parcialmente remota</t>
  </si>
  <si>
    <r>
      <t xml:space="preserve">Calle 10 # 9D-45 Piso 2
Piojo
</t>
    </r>
    <r>
      <rPr>
        <sz val="9"/>
        <color theme="1"/>
        <rFont val="Aptos Narrow"/>
        <family val="2"/>
        <scheme val="minor"/>
      </rPr>
      <t>ISO 37001: 4.1. - 4.2 - 4.5 - 7.1 - 7.3 - 7.4.2 - 8.1 - 8.2 - 8.4 - 8.7 - 8.9</t>
    </r>
  </si>
  <si>
    <r>
      <rPr>
        <b/>
        <sz val="9"/>
        <color rgb="FFFF0000"/>
        <rFont val="Aptos Narrow"/>
        <family val="2"/>
        <scheme val="minor"/>
      </rPr>
      <t xml:space="preserve">Calle 6 # 6-59
Juan de Acosta
</t>
    </r>
    <r>
      <rPr>
        <sz val="9"/>
        <color theme="1"/>
        <rFont val="Aptos Narrow"/>
        <family val="2"/>
        <scheme val="minor"/>
      </rPr>
      <t>SO 37001: 4.1. - 4.2 - 4.5 - 7.1 - 7.3 - 7.4.2 - 8.1 - 8.2 - 8.4 - 8.7 - 8.9</t>
    </r>
  </si>
  <si>
    <r>
      <rPr>
        <b/>
        <sz val="9"/>
        <color rgb="FFFF0000"/>
        <rFont val="Aptos Narrow"/>
        <family val="2"/>
        <scheme val="minor"/>
      </rPr>
      <t xml:space="preserve">Calle 5 # 3-59
Juan de Acosta
</t>
    </r>
    <r>
      <rPr>
        <sz val="9"/>
        <color theme="1"/>
        <rFont val="Aptos Narrow"/>
        <family val="2"/>
        <scheme val="minor"/>
      </rPr>
      <t>ISO 37001: 4.1. - 4.2 - 4.5 - 7.1 - 7.3 - 7.4.2 - 8.1 - 8.2 - 8.4 - 8.7 - 8.9</t>
    </r>
  </si>
  <si>
    <r>
      <rPr>
        <b/>
        <sz val="9"/>
        <color rgb="FFFF0000"/>
        <rFont val="Aptos Narrow"/>
        <family val="2"/>
        <scheme val="minor"/>
      </rPr>
      <t xml:space="preserve">Gestión documental </t>
    </r>
    <r>
      <rPr>
        <sz val="9"/>
        <color theme="1"/>
        <rFont val="Aptos Narrow"/>
        <family val="2"/>
        <scheme val="minor"/>
      </rPr>
      <t xml:space="preserve">
ISO 37001: 4.5 - 7.1 - 7.3 - 7.4.2- 8.1 - 8.2 - 8.4 - 8.7 - 8.9 </t>
    </r>
  </si>
  <si>
    <r>
      <rPr>
        <b/>
        <sz val="9"/>
        <color rgb="FFFF0000"/>
        <rFont val="Aptos Narrow"/>
        <family val="2"/>
        <scheme val="minor"/>
      </rPr>
      <t>Gestión tecnología</t>
    </r>
    <r>
      <rPr>
        <sz val="9"/>
        <color theme="1"/>
        <rFont val="Aptos Narrow"/>
        <family val="2"/>
        <scheme val="minor"/>
      </rPr>
      <t xml:space="preserve">
ISO 37001: 4.5 - 7.1 - 7.3 - 7.4.2- 8.1 - 8.2 - 8.4 - 8.7 - 8.9 </t>
    </r>
  </si>
  <si>
    <r>
      <rPr>
        <b/>
        <sz val="9"/>
        <color rgb="FFFF0000"/>
        <rFont val="Aptos Narrow"/>
        <family val="2"/>
        <scheme val="minor"/>
      </rPr>
      <t>Asistencia Legal</t>
    </r>
    <r>
      <rPr>
        <sz val="9"/>
        <color theme="1"/>
        <rFont val="Aptos Narrow"/>
        <family val="2"/>
        <scheme val="minor"/>
      </rPr>
      <t xml:space="preserve">
ISO 37001: 4.5 - 7.1 - 7.3 - 7.4.2- 8.1 - 8.2 - 8.4 - 8.7 - 8.9 </t>
    </r>
  </si>
  <si>
    <r>
      <rPr>
        <b/>
        <sz val="9"/>
        <color rgb="FFFF0000"/>
        <rFont val="Aptos Narrow"/>
        <family val="2"/>
        <scheme val="minor"/>
      </rPr>
      <t>Gestión de información estadística</t>
    </r>
    <r>
      <rPr>
        <sz val="9"/>
        <color theme="1"/>
        <rFont val="Aptos Narrow"/>
        <family val="2"/>
        <scheme val="minor"/>
      </rPr>
      <t xml:space="preserve">
ISO 37001: SO 37001: 4.5 - 7.1 - 7.3 - 7.4.2- 8.1 - 8.2 - 8.4 - 8.7 - 8.9 </t>
    </r>
  </si>
  <si>
    <r>
      <rPr>
        <b/>
        <sz val="9"/>
        <color rgb="FFFF0000"/>
        <rFont val="Aptos Narrow"/>
        <family val="2"/>
        <scheme val="minor"/>
      </rPr>
      <t>Gestión humana</t>
    </r>
    <r>
      <rPr>
        <sz val="9"/>
        <color theme="1"/>
        <rFont val="Aptos Narrow"/>
        <family val="2"/>
        <scheme val="minor"/>
      </rPr>
      <t xml:space="preserve">
ISO 37001: 4.5 - 7.2. 7.2.1 - 7.2.2 - 7.3 - 7.4 - 8.2 - 8.4 - 8.6 - 8.7 - 8.9</t>
    </r>
  </si>
  <si>
    <r>
      <rPr>
        <b/>
        <sz val="9"/>
        <color rgb="FFFF0000"/>
        <rFont val="Aptos Narrow"/>
        <family val="2"/>
        <scheme val="minor"/>
      </rPr>
      <t>Gestión de SST</t>
    </r>
    <r>
      <rPr>
        <sz val="9"/>
        <color theme="1"/>
        <rFont val="Aptos Narrow"/>
        <family val="2"/>
        <scheme val="minor"/>
      </rPr>
      <t xml:space="preserve">
ISO 37001: 4.5 - 8.1 - 8.4 - 8.6 - 8.7 - 8.9</t>
    </r>
  </si>
  <si>
    <r>
      <rPr>
        <b/>
        <sz val="9"/>
        <color rgb="FFFF0000"/>
        <rFont val="Aptos Narrow"/>
        <family val="2"/>
        <scheme val="minor"/>
      </rPr>
      <t xml:space="preserve">Mejoramiento de la infraestructura física
</t>
    </r>
    <r>
      <rPr>
        <sz val="9"/>
        <color theme="1"/>
        <rFont val="Aptos Narrow"/>
        <family val="2"/>
        <scheme val="minor"/>
      </rPr>
      <t>ISO 37001: 4.5 - 7.4.2 - 8.1 - 8.3 - 8.4 - 8.7 - 8.9</t>
    </r>
  </si>
  <si>
    <r>
      <rPr>
        <b/>
        <sz val="9"/>
        <color rgb="FFFF0000"/>
        <rFont val="Aptos Narrow"/>
        <family val="2"/>
        <scheme val="minor"/>
      </rPr>
      <t>Gestión financiera y presupuestal</t>
    </r>
    <r>
      <rPr>
        <sz val="9"/>
        <color theme="1"/>
        <rFont val="Aptos Narrow"/>
        <family val="2"/>
        <scheme val="minor"/>
      </rPr>
      <t xml:space="preserve">
ISO 37001: 4.5 - 7.4.2 - 8.1 - 8.3 - 8.4 - 8.7 - 8.9</t>
    </r>
  </si>
  <si>
    <r>
      <rPr>
        <b/>
        <sz val="9"/>
        <color rgb="FFFF0000"/>
        <rFont val="Aptos Narrow"/>
        <family val="2"/>
        <scheme val="minor"/>
      </rPr>
      <t>Modernización de la gestión judicial</t>
    </r>
    <r>
      <rPr>
        <sz val="9"/>
        <color theme="1"/>
        <rFont val="Aptos Narrow"/>
        <family val="2"/>
        <scheme val="minor"/>
      </rPr>
      <t xml:space="preserve">
ISO 37001: 4.5 - 7.4.2 - 8.1 - 8.2 - 8.4 - 8.7 - 8.9</t>
    </r>
  </si>
  <si>
    <r>
      <rPr>
        <b/>
        <sz val="9"/>
        <color rgb="FFFF0000"/>
        <rFont val="Aptos Narrow"/>
        <family val="2"/>
        <scheme val="minor"/>
      </rPr>
      <t>Gestión por la integración de listas de altas cortes</t>
    </r>
    <r>
      <rPr>
        <sz val="9"/>
        <color theme="1"/>
        <rFont val="Aptos Narrow"/>
        <family val="2"/>
        <scheme val="minor"/>
      </rPr>
      <t xml:space="preserve">
ISO 37001: 4.5 - 7.4.2 - 8.1 - 8.2 - 8.4 - 8.7 - 8.9</t>
    </r>
  </si>
  <si>
    <r>
      <rPr>
        <b/>
        <sz val="9"/>
        <color rgb="FFFF0000"/>
        <rFont val="Aptos Narrow"/>
        <family val="2"/>
        <scheme val="minor"/>
      </rPr>
      <t>Reordenamiento Judicial</t>
    </r>
    <r>
      <rPr>
        <sz val="9"/>
        <color theme="1"/>
        <rFont val="Aptos Narrow"/>
        <family val="2"/>
        <scheme val="minor"/>
      </rPr>
      <t xml:space="preserve">
ISO 37001: 4.5 - 7.4.2 - 8.1 - 8.2 - 8.4 - 8.7 - 8.9</t>
    </r>
  </si>
  <si>
    <r>
      <rPr>
        <b/>
        <sz val="9"/>
        <color rgb="FFFF0000"/>
        <rFont val="Aptos Narrow"/>
        <family val="2"/>
        <scheme val="minor"/>
      </rPr>
      <t>Gestión de la información Judicial</t>
    </r>
    <r>
      <rPr>
        <sz val="9"/>
        <color theme="1"/>
        <rFont val="Aptos Narrow"/>
        <family val="2"/>
        <scheme val="minor"/>
      </rPr>
      <t xml:space="preserve">
ISO 37001: 4.5 - 7.4.2 - 8.1 - 8.2 - 8.4 - 8.7 - 8.9</t>
    </r>
  </si>
  <si>
    <r>
      <rPr>
        <b/>
        <sz val="9"/>
        <color rgb="FFFF0000"/>
        <rFont val="Aptos Narrow"/>
        <family val="2"/>
        <scheme val="minor"/>
      </rPr>
      <t>Administración de la carrera judicial</t>
    </r>
    <r>
      <rPr>
        <sz val="9"/>
        <color theme="1"/>
        <rFont val="Aptos Narrow"/>
        <family val="2"/>
        <scheme val="minor"/>
      </rPr>
      <t xml:space="preserve">
ISO 37001: 4.5 - 7.4.2 - 8.1 - 8.2 - 8.4 - 8.7 - 8.9</t>
    </r>
  </si>
  <si>
    <r>
      <rPr>
        <b/>
        <sz val="9"/>
        <color rgb="FFFF0000"/>
        <rFont val="Aptos Narrow"/>
        <family val="2"/>
        <scheme val="minor"/>
      </rPr>
      <t>Registro Nacional de Abogados y Auxiliares de la Justicia</t>
    </r>
    <r>
      <rPr>
        <sz val="9"/>
        <color theme="1"/>
        <rFont val="Aptos Narrow"/>
        <family val="2"/>
        <scheme val="minor"/>
      </rPr>
      <t xml:space="preserve">
ISO 37001: 4.5 - 7.4.2 - 8.1 - 8.2 - 8.4 - 8.7 - 8.9</t>
    </r>
  </si>
  <si>
    <r>
      <rPr>
        <b/>
        <sz val="9"/>
        <color rgb="FFFF0000"/>
        <rFont val="Aptos Narrow"/>
        <family val="2"/>
        <scheme val="minor"/>
      </rPr>
      <t>Administración de la seguridad</t>
    </r>
    <r>
      <rPr>
        <sz val="9"/>
        <color theme="1"/>
        <rFont val="Aptos Narrow"/>
        <family val="2"/>
        <scheme val="minor"/>
      </rPr>
      <t xml:space="preserve">
ISO 37001: 4.5 - 7.4.2 - 8.1 - 8.2 - 8.4 - 8.7 - 8.9</t>
    </r>
  </si>
  <si>
    <r>
      <rPr>
        <b/>
        <sz val="9"/>
        <color rgb="FFFF0000"/>
        <rFont val="Aptos Narrow"/>
        <family val="2"/>
        <scheme val="minor"/>
      </rPr>
      <t>Compras Públicas</t>
    </r>
    <r>
      <rPr>
        <sz val="9"/>
        <color theme="1"/>
        <rFont val="Aptos Narrow"/>
        <family val="2"/>
        <scheme val="minor"/>
      </rPr>
      <t xml:space="preserve">
ISO 37001: 4.5 - 8.1 - 8.2 - 8.3 - 8.4 - 8.5 - 8.6 - 8.7 - 8.8 - 8.9 
Verificación de procesos de origen externo (out sourcing).</t>
    </r>
  </si>
  <si>
    <r>
      <rPr>
        <b/>
        <sz val="9"/>
        <color rgb="FFFF0000"/>
        <rFont val="Aptos Narrow"/>
        <family val="2"/>
        <scheme val="minor"/>
      </rPr>
      <t>Compras Públicas</t>
    </r>
    <r>
      <rPr>
        <sz val="9"/>
        <color theme="1"/>
        <rFont val="Aptos Narrow"/>
        <family val="2"/>
        <scheme val="minor"/>
      </rPr>
      <t xml:space="preserve">
ISO 37001: 4.5 - 8.2 - 8.3 - 8.4 - 8.5 - 8.6 - 8.7 - 8.8 - 8.9 
Verificación de procesos de origen externo (out sourcing).</t>
    </r>
  </si>
  <si>
    <r>
      <rPr>
        <b/>
        <sz val="9"/>
        <color rgb="FFFF0000"/>
        <rFont val="Aptos Narrow"/>
        <family val="2"/>
        <scheme val="minor"/>
      </rPr>
      <t xml:space="preserve">Mejoramiento del SIGCMA
Parte 2
</t>
    </r>
    <r>
      <rPr>
        <sz val="9"/>
        <color theme="1"/>
        <rFont val="Aptos Narrow"/>
        <family val="2"/>
        <scheme val="minor"/>
      </rPr>
      <t>5.3.2 - 6.1 - 6.2 - 8.7 - 8.8 - 8.9 - 8.10 - 9.1 - 9.2 - 9.4 - 10
Verificación de evidencias para el cierre de no conformidades de la auditoria anterior.</t>
    </r>
  </si>
  <si>
    <r>
      <rPr>
        <b/>
        <sz val="9"/>
        <color rgb="FFFF0000"/>
        <rFont val="Aptos Narrow"/>
        <family val="2"/>
        <scheme val="minor"/>
      </rPr>
      <t>Comunicación institucional</t>
    </r>
    <r>
      <rPr>
        <sz val="9"/>
        <color theme="1"/>
        <rFont val="Aptos Narrow"/>
        <family val="2"/>
        <scheme val="minor"/>
      </rPr>
      <t xml:space="preserve">
ISO 37001: 4.5 - 7.4.1 - 7.4.2 - 8.1 - 8.2 - 8.4 - 8.7 - 8.9</t>
    </r>
  </si>
  <si>
    <r>
      <rPr>
        <b/>
        <sz val="9"/>
        <color rgb="FFFF0000"/>
        <rFont val="Aptos Narrow"/>
        <family val="2"/>
        <scheme val="minor"/>
      </rPr>
      <t>Gestión de la formación judicial</t>
    </r>
    <r>
      <rPr>
        <sz val="9"/>
        <color theme="1"/>
        <rFont val="Aptos Narrow"/>
        <family val="2"/>
        <scheme val="minor"/>
      </rPr>
      <t xml:space="preserve">
ISO 37001: 4.5 - 7.4.2 - 8.1 - 8.2 - 8.4 - 8.7 - 8.9</t>
    </r>
  </si>
  <si>
    <t>08:00 a 11:30</t>
  </si>
  <si>
    <t>11:30 a 12:00</t>
  </si>
  <si>
    <t>Reunión auditor líder</t>
  </si>
  <si>
    <t>Traslados. Bogotá a Barranquilla: 14-09-2025 / Barranquilla a Bogotá 17-09-2025</t>
  </si>
  <si>
    <t>La organización creará la invitación para cada proceso.</t>
  </si>
  <si>
    <t>Bogotá: Cra 8 #12B-82 / Calle 11# 9a-24</t>
  </si>
  <si>
    <t>Bogotá:  Cra 7# 27-18</t>
  </si>
  <si>
    <t>Incluir piso 11</t>
  </si>
  <si>
    <t>Observación</t>
  </si>
  <si>
    <r>
      <rPr>
        <b/>
        <sz val="9"/>
        <color rgb="FFFF0000"/>
        <rFont val="Aptos Narrow"/>
        <family val="2"/>
        <scheme val="minor"/>
      </rPr>
      <t>Carrera 45# 44 -20</t>
    </r>
    <r>
      <rPr>
        <sz val="9"/>
        <color theme="1"/>
        <rFont val="Aptos Narrow"/>
        <family val="2"/>
        <scheme val="minor"/>
      </rPr>
      <t xml:space="preserve">
ISO 37001: 4.1. - 4.2 - 4.5 - 7.1 - 7.3 - 7.4.2 - 8.1 - 8.2 - 8.4 - 8.7 - 8.9</t>
    </r>
  </si>
  <si>
    <r>
      <rPr>
        <b/>
        <sz val="9"/>
        <color rgb="FFFF0000"/>
        <rFont val="Aptos Narrow"/>
        <family val="2"/>
        <scheme val="minor"/>
      </rPr>
      <t xml:space="preserve">Carrera 21 # 20 -26
Soledad
</t>
    </r>
    <r>
      <rPr>
        <sz val="9"/>
        <color theme="1"/>
        <rFont val="Aptos Narrow"/>
        <family val="2"/>
        <scheme val="minor"/>
      </rPr>
      <t>ISO 37001: 4.1. - 4.2 - 4.5 - 7.1 - 7.3 - 7.4.2 - 8.1 - 8.2 - 8.4 - 8.7 - 8.9</t>
    </r>
  </si>
  <si>
    <r>
      <rPr>
        <b/>
        <sz val="9"/>
        <color rgb="FFFF0000"/>
        <rFont val="Aptos Narrow"/>
        <family val="2"/>
        <scheme val="minor"/>
      </rPr>
      <t>Calle 76 # 49c -87 3° piso Gaula</t>
    </r>
    <r>
      <rPr>
        <sz val="9"/>
        <color theme="1"/>
        <rFont val="Aptos Narrow"/>
        <family val="2"/>
        <scheme val="minor"/>
      </rPr>
      <t xml:space="preserve">
ISO 37001: 4.1. - 4.2 - 4.5 - 7.1 - 7.3 - 7.4.2 - 8.1 - 8.2 - 8.4 - 8.7 - 8.9</t>
    </r>
  </si>
  <si>
    <r>
      <rPr>
        <b/>
        <sz val="9"/>
        <color rgb="FFFF0000"/>
        <rFont val="Aptos Narrow"/>
        <family val="2"/>
        <scheme val="minor"/>
      </rPr>
      <t>Calle 38 # 44 - 61 2° piso Antiguo Telecom</t>
    </r>
    <r>
      <rPr>
        <sz val="9"/>
        <color theme="1"/>
        <rFont val="Aptos Narrow"/>
        <family val="2"/>
        <scheme val="minor"/>
      </rPr>
      <t xml:space="preserve">
ISO 37001: 4.1. - 4.2 - 4.5 - 7.1 - 7.3 - 7.4.2 - 8.1 - 8.2 - 8.4 - 8.7 - 8.9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</si>
</sst>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scheme val="minor"/>
    </font>
    <font>
      <sz val="10"/>
      <color rgb="FF000000"/>
      <name val="Aptos Narrow"/>
      <family val="2"/>
      <scheme val="minor"/>
    </font>
    <font>
      <sz val="10"/>
      <color theme="1"/>
      <name val="Aptos Narrow"/>
      <family val="2"/>
      <scheme val="minor"/>
    </font>
    <font>
      <b/>
      <sz val="10"/>
      <color theme="1"/>
      <name val="Aptos Narrow"/>
      <family val="2"/>
      <scheme val="minor"/>
    </font>
    <font>
      <b/>
      <sz val="10"/>
      <color rgb="FFFF0000"/>
      <name val="Aptos Narrow"/>
      <family val="2"/>
      <scheme val="minor"/>
    </font>
    <font>
      <b/>
      <sz val="10"/>
      <color theme="0"/>
      <name val="Aptos Narrow"/>
      <family val="2"/>
      <scheme val="minor"/>
    </font>
    <font>
      <sz val="10"/>
      <color rgb="FF000000"/>
      <name val="Aptos Narrow"/>
      <family val="2"/>
    </font>
    <font>
      <sz val="10"/>
      <color theme="1"/>
      <name val="Arial"/>
      <family val="2"/>
    </font>
    <font>
      <sz val="10"/>
      <color rgb="FF000000"/>
      <name val="Arial"/>
      <family val="2"/>
    </font>
    <font>
      <b/>
      <sz val="10"/>
      <color theme="1"/>
      <name val="Arial"/>
      <family val="2"/>
    </font>
    <font>
      <sz val="10"/>
      <color theme="0"/>
      <name val="Aptos Narrow"/>
      <family val="2"/>
      <scheme val="minor"/>
    </font>
    <font>
      <sz val="12"/>
      <color theme="1"/>
      <name val="Arial"/>
      <family val="2"/>
    </font>
    <font>
      <b/>
      <sz val="11"/>
      <color rgb="FF0070C0"/>
      <name val="Arial"/>
      <family val="2"/>
    </font>
    <font>
      <u/>
      <sz val="11"/>
      <color theme="10"/>
      <name val="Aptos Narrow"/>
      <family val="2"/>
      <scheme val="minor"/>
    </font>
    <font>
      <b/>
      <sz val="11"/>
      <color theme="1"/>
      <name val="Aptos Narrow"/>
      <family val="2"/>
      <scheme val="minor"/>
    </font>
    <font>
      <b/>
      <sz val="14"/>
      <color rgb="FFFF0000"/>
      <name val="Aptos Narrow"/>
      <family val="2"/>
      <scheme val="minor"/>
    </font>
    <font>
      <b/>
      <sz val="14"/>
      <color rgb="FF002060"/>
      <name val="Aptos Narrow"/>
      <family val="2"/>
      <scheme val="minor"/>
    </font>
    <font>
      <b/>
      <sz val="11"/>
      <color rgb="FF0070C0"/>
      <name val="Aptos Narrow"/>
      <family val="2"/>
      <scheme val="minor"/>
    </font>
    <font>
      <b/>
      <sz val="9"/>
      <color theme="1"/>
      <name val="Aptos Narrow"/>
      <family val="2"/>
      <scheme val="minor"/>
    </font>
    <font>
      <sz val="9"/>
      <color theme="1"/>
      <name val="Aptos Narrow"/>
      <family val="2"/>
      <scheme val="minor"/>
    </font>
    <font>
      <b/>
      <sz val="9"/>
      <color rgb="FFFF0000"/>
      <name val="Aptos Narrow"/>
      <family val="2"/>
      <scheme val="minor"/>
    </font>
    <font>
      <sz val="8"/>
      <color theme="1"/>
      <name val="Aptos Narrow"/>
      <family val="2"/>
      <scheme val="minor"/>
    </font>
    <font>
      <sz val="11"/>
      <color rgb="FF000000"/>
      <name val="Aptos"/>
      <family val="2"/>
    </font>
    <font>
      <sz val="11"/>
      <color theme="1"/>
      <name val="Aptos"/>
      <family val="2"/>
    </font>
    <font>
      <i/>
      <sz val="9"/>
      <color theme="1"/>
      <name val="Aptos Narrow"/>
      <family val="2"/>
      <scheme val="minor"/>
    </font>
    <font>
      <i/>
      <sz val="10"/>
      <color theme="1"/>
      <name val="Aptos Narrow"/>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6"/>
        <bgColor indexed="64"/>
      </patternFill>
    </fill>
    <fill>
      <patternFill patternType="solid">
        <fgColor rgb="FFF2F2F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
      <patternFill patternType="solid">
        <fgColor theme="1" tint="4.9989318521683403E-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s>
  <cellStyleXfs count="2">
    <xf numFmtId="0" fontId="0" fillId="0" borderId="0"/>
    <xf numFmtId="0" fontId="13" fillId="0" borderId="0" applyNumberFormat="0" applyFill="0" applyBorder="0" applyAlignment="0" applyProtection="0"/>
  </cellStyleXfs>
  <cellXfs count="141">
    <xf numFmtId="0" fontId="0" fillId="0" borderId="0" xfId="0"/>
    <xf numFmtId="0" fontId="1" fillId="0" borderId="5" xfId="0" applyFont="1" applyBorder="1" applyAlignment="1">
      <alignment horizontal="center" vertical="center" wrapText="1"/>
    </xf>
    <xf numFmtId="0" fontId="2" fillId="0" borderId="0" xfId="0" applyFont="1"/>
    <xf numFmtId="0" fontId="2" fillId="0" borderId="5" xfId="0" applyFont="1" applyBorder="1" applyAlignment="1">
      <alignment horizontal="center" vertical="center"/>
    </xf>
    <xf numFmtId="0" fontId="5" fillId="3" borderId="4"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6" fillId="0" borderId="5" xfId="0" applyFont="1" applyBorder="1" applyAlignment="1">
      <alignment horizontal="center" vertical="center"/>
    </xf>
    <xf numFmtId="0" fontId="7" fillId="0" borderId="0" xfId="0" applyFont="1"/>
    <xf numFmtId="0" fontId="7" fillId="0" borderId="5" xfId="0" applyFont="1" applyBorder="1" applyAlignment="1">
      <alignment vertical="center" wrapText="1"/>
    </xf>
    <xf numFmtId="0" fontId="7" fillId="0" borderId="5" xfId="0" applyFont="1" applyBorder="1" applyAlignment="1">
      <alignment horizontal="justify" vertical="center" wrapText="1"/>
    </xf>
    <xf numFmtId="0" fontId="7" fillId="4" borderId="5" xfId="0" applyFont="1" applyFill="1" applyBorder="1" applyAlignment="1">
      <alignment horizontal="center" vertical="center"/>
    </xf>
    <xf numFmtId="0" fontId="7" fillId="0" borderId="5" xfId="0" applyFont="1" applyBorder="1" applyAlignment="1">
      <alignment horizontal="center" vertical="center"/>
    </xf>
    <xf numFmtId="0" fontId="7" fillId="0" borderId="5" xfId="0" applyFont="1" applyBorder="1"/>
    <xf numFmtId="0" fontId="7" fillId="0" borderId="5" xfId="0" applyFont="1" applyBorder="1" applyAlignment="1">
      <alignment horizontal="left" vertical="center" wrapText="1"/>
    </xf>
    <xf numFmtId="0" fontId="8" fillId="0" borderId="5" xfId="0" applyFont="1" applyBorder="1" applyAlignment="1">
      <alignment horizontal="left" vertical="center" wrapText="1"/>
    </xf>
    <xf numFmtId="0" fontId="7" fillId="0" borderId="8" xfId="0" applyFont="1" applyBorder="1" applyAlignment="1">
      <alignment horizontal="justify" vertical="center"/>
    </xf>
    <xf numFmtId="0" fontId="7" fillId="0" borderId="8" xfId="0" applyFont="1" applyBorder="1"/>
    <xf numFmtId="0" fontId="7" fillId="0" borderId="6" xfId="0" applyFont="1" applyBorder="1"/>
    <xf numFmtId="0" fontId="7" fillId="0" borderId="4" xfId="0" applyFont="1" applyBorder="1" applyAlignment="1">
      <alignment horizontal="left" vertical="top" wrapText="1"/>
    </xf>
    <xf numFmtId="0" fontId="7" fillId="0" borderId="9" xfId="0" applyFont="1" applyBorder="1"/>
    <xf numFmtId="0" fontId="7" fillId="0" borderId="4" xfId="0" applyFont="1" applyBorder="1"/>
    <xf numFmtId="0" fontId="10" fillId="0" borderId="0" xfId="0" applyFont="1" applyAlignment="1">
      <alignment horizontal="center" vertical="center"/>
    </xf>
    <xf numFmtId="0" fontId="10" fillId="0" borderId="0" xfId="0" applyFont="1"/>
    <xf numFmtId="0" fontId="12" fillId="0" borderId="0" xfId="0" applyFont="1" applyAlignment="1">
      <alignment horizontal="center" vertical="center" wrapText="1"/>
    </xf>
    <xf numFmtId="0" fontId="9" fillId="0" borderId="5" xfId="0" applyFont="1" applyBorder="1" applyAlignment="1">
      <alignment vertical="center" wrapText="1"/>
    </xf>
    <xf numFmtId="0" fontId="9" fillId="0" borderId="5" xfId="0" applyFont="1" applyBorder="1" applyAlignment="1">
      <alignment horizontal="justify" vertical="center" wrapText="1"/>
    </xf>
    <xf numFmtId="0" fontId="3" fillId="0" borderId="0" xfId="0" applyFont="1" applyAlignment="1">
      <alignment horizontal="center" vertical="center"/>
    </xf>
    <xf numFmtId="0" fontId="11" fillId="0" borderId="5" xfId="0" applyFont="1" applyBorder="1" applyAlignment="1">
      <alignment vertical="center"/>
    </xf>
    <xf numFmtId="0" fontId="2" fillId="0" borderId="5" xfId="0" applyFont="1" applyBorder="1" applyAlignment="1">
      <alignment horizontal="left" vertical="center"/>
    </xf>
    <xf numFmtId="0" fontId="7" fillId="5" borderId="5" xfId="0" applyFont="1" applyFill="1" applyBorder="1" applyAlignment="1">
      <alignment horizontal="left" vertical="top" wrapText="1"/>
    </xf>
    <xf numFmtId="0" fontId="16" fillId="0" borderId="0" xfId="0" applyFont="1"/>
    <xf numFmtId="0" fontId="14" fillId="6" borderId="14" xfId="0" applyFont="1" applyFill="1" applyBorder="1" applyAlignment="1">
      <alignment horizontal="center"/>
    </xf>
    <xf numFmtId="0" fontId="14" fillId="6" borderId="5" xfId="0" applyFont="1" applyFill="1" applyBorder="1"/>
    <xf numFmtId="0" fontId="14" fillId="6" borderId="15" xfId="0" applyFont="1" applyFill="1" applyBorder="1"/>
    <xf numFmtId="16" fontId="19" fillId="0" borderId="19" xfId="0" applyNumberFormat="1" applyFont="1" applyBorder="1" applyAlignment="1">
      <alignment horizontal="center" vertical="center"/>
    </xf>
    <xf numFmtId="16" fontId="19" fillId="0" borderId="19" xfId="0" applyNumberFormat="1" applyFont="1" applyBorder="1" applyAlignment="1">
      <alignment vertical="center" wrapText="1"/>
    </xf>
    <xf numFmtId="0" fontId="0" fillId="0" borderId="0" xfId="0" applyAlignment="1">
      <alignment vertical="center" wrapText="1"/>
    </xf>
    <xf numFmtId="0" fontId="21" fillId="0" borderId="0" xfId="0" applyFont="1" applyAlignment="1">
      <alignment vertical="center" wrapText="1"/>
    </xf>
    <xf numFmtId="0" fontId="14" fillId="0" borderId="0" xfId="0" applyFont="1" applyAlignment="1">
      <alignment horizontal="center" vertical="center"/>
    </xf>
    <xf numFmtId="0" fontId="2" fillId="9" borderId="5" xfId="0" applyFont="1" applyFill="1" applyBorder="1" applyAlignment="1">
      <alignment horizontal="center" vertical="center"/>
    </xf>
    <xf numFmtId="0" fontId="13" fillId="0" borderId="5" xfId="1" applyBorder="1" applyAlignment="1">
      <alignment horizontal="center"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left" vertical="center" wrapText="1"/>
    </xf>
    <xf numFmtId="0" fontId="3" fillId="2" borderId="23" xfId="0" applyFont="1" applyFill="1" applyBorder="1" applyAlignment="1">
      <alignment horizontal="center" vertical="center"/>
    </xf>
    <xf numFmtId="0" fontId="3" fillId="2" borderId="9"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6" fillId="0" borderId="14" xfId="0" applyFont="1" applyBorder="1" applyAlignment="1">
      <alignment horizontal="center" vertical="center" wrapText="1"/>
    </xf>
    <xf numFmtId="0" fontId="2" fillId="9" borderId="15" xfId="0" applyFont="1" applyFill="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2" fillId="0" borderId="19" xfId="0" applyFont="1" applyBorder="1" applyAlignment="1">
      <alignment horizontal="center" vertical="center"/>
    </xf>
    <xf numFmtId="0" fontId="2" fillId="9" borderId="19" xfId="0" applyFont="1" applyFill="1" applyBorder="1" applyAlignment="1">
      <alignment horizontal="center" vertical="center"/>
    </xf>
    <xf numFmtId="0" fontId="2" fillId="9" borderId="20" xfId="0" applyFont="1" applyFill="1" applyBorder="1" applyAlignment="1">
      <alignment horizontal="center" vertical="center"/>
    </xf>
    <xf numFmtId="0" fontId="3" fillId="0" borderId="21" xfId="0" applyFont="1" applyBorder="1" applyAlignment="1">
      <alignment horizontal="center" vertical="center" wrapText="1"/>
    </xf>
    <xf numFmtId="16" fontId="19" fillId="10" borderId="5" xfId="0" applyNumberFormat="1" applyFont="1" applyFill="1" applyBorder="1" applyAlignment="1">
      <alignment vertical="center" wrapText="1"/>
    </xf>
    <xf numFmtId="0" fontId="0" fillId="0" borderId="5" xfId="0" applyBorder="1"/>
    <xf numFmtId="0" fontId="22" fillId="8" borderId="5" xfId="0" applyFont="1" applyFill="1" applyBorder="1" applyAlignment="1">
      <alignment vertical="center" wrapText="1"/>
    </xf>
    <xf numFmtId="0" fontId="22" fillId="11" borderId="5" xfId="0" applyFont="1" applyFill="1" applyBorder="1" applyAlignment="1">
      <alignment vertical="center" wrapText="1"/>
    </xf>
    <xf numFmtId="0" fontId="23" fillId="8" borderId="5" xfId="0" applyFont="1" applyFill="1" applyBorder="1" applyAlignment="1">
      <alignment vertical="center" wrapText="1"/>
    </xf>
    <xf numFmtId="0" fontId="0" fillId="12" borderId="0" xfId="0" applyFill="1"/>
    <xf numFmtId="0" fontId="22" fillId="5" borderId="5" xfId="0" applyFont="1" applyFill="1" applyBorder="1" applyAlignment="1">
      <alignment vertical="center" wrapText="1"/>
    </xf>
    <xf numFmtId="16" fontId="24" fillId="0" borderId="5" xfId="0" applyNumberFormat="1" applyFont="1" applyBorder="1" applyAlignment="1">
      <alignment horizontal="center" vertical="center"/>
    </xf>
    <xf numFmtId="16" fontId="24" fillId="0" borderId="5" xfId="0" applyNumberFormat="1" applyFont="1" applyBorder="1" applyAlignment="1">
      <alignment vertical="center" wrapText="1"/>
    </xf>
    <xf numFmtId="16" fontId="24" fillId="0" borderId="19" xfId="0" applyNumberFormat="1" applyFont="1" applyBorder="1" applyAlignment="1">
      <alignment horizontal="center" vertical="center"/>
    </xf>
    <xf numFmtId="16" fontId="24" fillId="0" borderId="19" xfId="0" applyNumberFormat="1" applyFont="1" applyBorder="1" applyAlignment="1">
      <alignment vertical="center" wrapText="1"/>
    </xf>
    <xf numFmtId="16" fontId="24" fillId="0" borderId="20" xfId="0" applyNumberFormat="1" applyFont="1" applyBorder="1" applyAlignment="1">
      <alignment vertical="center" wrapText="1"/>
    </xf>
    <xf numFmtId="16" fontId="24" fillId="0" borderId="5" xfId="0" applyNumberFormat="1" applyFont="1" applyBorder="1" applyAlignment="1">
      <alignment horizontal="left" vertical="center"/>
    </xf>
    <xf numFmtId="16" fontId="24" fillId="0" borderId="15" xfId="0" applyNumberFormat="1" applyFont="1" applyBorder="1" applyAlignment="1">
      <alignment horizontal="left" vertical="center" wrapText="1"/>
    </xf>
    <xf numFmtId="16" fontId="19" fillId="5" borderId="6" xfId="0" applyNumberFormat="1" applyFont="1" applyFill="1" applyBorder="1" applyAlignment="1">
      <alignment horizontal="left" vertical="center" wrapText="1"/>
    </xf>
    <xf numFmtId="16" fontId="19" fillId="5" borderId="4" xfId="0" applyNumberFormat="1" applyFont="1" applyFill="1" applyBorder="1" applyAlignment="1">
      <alignment horizontal="left" vertical="center" wrapText="1"/>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16" fontId="19" fillId="5" borderId="16" xfId="0" applyNumberFormat="1" applyFont="1" applyFill="1" applyBorder="1" applyAlignment="1">
      <alignment horizontal="center" vertical="center" wrapText="1"/>
    </xf>
    <xf numFmtId="16" fontId="19" fillId="5" borderId="17" xfId="0" applyNumberFormat="1" applyFont="1" applyFill="1" applyBorder="1" applyAlignment="1">
      <alignment horizontal="center" vertical="center" wrapText="1"/>
    </xf>
    <xf numFmtId="0" fontId="15" fillId="0" borderId="0" xfId="0" applyFont="1" applyAlignment="1">
      <alignment horizontal="center"/>
    </xf>
    <xf numFmtId="0" fontId="14" fillId="6" borderId="11" xfId="0" applyFont="1" applyFill="1" applyBorder="1" applyAlignment="1">
      <alignment horizontal="center" vertical="center"/>
    </xf>
    <xf numFmtId="0" fontId="14" fillId="6" borderId="14"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13" xfId="0" applyFont="1" applyFill="1" applyBorder="1" applyAlignment="1">
      <alignment horizontal="center" vertical="center"/>
    </xf>
    <xf numFmtId="0" fontId="17" fillId="7" borderId="5" xfId="0" applyFont="1" applyFill="1" applyBorder="1" applyAlignment="1">
      <alignment horizontal="center" vertical="center"/>
    </xf>
    <xf numFmtId="16" fontId="19" fillId="5" borderId="5" xfId="0" applyNumberFormat="1" applyFont="1" applyFill="1" applyBorder="1" applyAlignment="1">
      <alignment horizontal="center" vertical="center"/>
    </xf>
    <xf numFmtId="18" fontId="19" fillId="5" borderId="5" xfId="0" applyNumberFormat="1" applyFont="1" applyFill="1" applyBorder="1" applyAlignment="1">
      <alignment horizontal="center" vertical="center"/>
    </xf>
    <xf numFmtId="16" fontId="19" fillId="5" borderId="5" xfId="0" applyNumberFormat="1" applyFont="1" applyFill="1" applyBorder="1" applyAlignment="1">
      <alignment horizontal="left" vertical="center" wrapText="1"/>
    </xf>
    <xf numFmtId="0" fontId="17" fillId="7" borderId="15"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15" xfId="0" applyFont="1" applyFill="1" applyBorder="1" applyAlignment="1">
      <alignment horizontal="center" vertical="center"/>
    </xf>
    <xf numFmtId="0" fontId="14" fillId="6" borderId="15" xfId="0" applyFont="1" applyFill="1" applyBorder="1" applyAlignment="1">
      <alignment horizontal="center"/>
    </xf>
    <xf numFmtId="0" fontId="14" fillId="6" borderId="20" xfId="0" applyFont="1" applyFill="1" applyBorder="1" applyAlignment="1">
      <alignment horizontal="center"/>
    </xf>
    <xf numFmtId="16" fontId="19" fillId="0" borderId="5" xfId="0" applyNumberFormat="1" applyFont="1" applyBorder="1" applyAlignment="1">
      <alignment horizontal="center" vertical="center"/>
    </xf>
    <xf numFmtId="16" fontId="19" fillId="0" borderId="15" xfId="0" applyNumberFormat="1" applyFont="1" applyBorder="1" applyAlignment="1">
      <alignment horizontal="left" vertical="center" wrapText="1"/>
    </xf>
    <xf numFmtId="16" fontId="19" fillId="0" borderId="19" xfId="0" applyNumberFormat="1" applyFont="1" applyBorder="1" applyAlignment="1">
      <alignment horizontal="center" vertical="center"/>
    </xf>
    <xf numFmtId="16" fontId="19" fillId="0" borderId="20" xfId="0" applyNumberFormat="1" applyFont="1" applyBorder="1" applyAlignment="1">
      <alignment horizontal="left" vertical="center" wrapText="1"/>
    </xf>
    <xf numFmtId="0" fontId="14" fillId="0" borderId="14" xfId="0" applyFont="1" applyBorder="1" applyAlignment="1">
      <alignment horizontal="center" vertical="center"/>
    </xf>
    <xf numFmtId="0" fontId="14" fillId="0" borderId="18" xfId="0" applyFont="1" applyBorder="1" applyAlignment="1">
      <alignment horizontal="center" vertical="center"/>
    </xf>
    <xf numFmtId="16" fontId="19" fillId="5" borderId="16" xfId="0" applyNumberFormat="1" applyFont="1" applyFill="1" applyBorder="1" applyAlignment="1">
      <alignment horizontal="left" vertical="center" wrapText="1"/>
    </xf>
    <xf numFmtId="16" fontId="19" fillId="5" borderId="17" xfId="0" applyNumberFormat="1" applyFont="1" applyFill="1" applyBorder="1" applyAlignment="1">
      <alignment horizontal="left" vertical="center" wrapText="1"/>
    </xf>
    <xf numFmtId="16" fontId="24" fillId="5" borderId="15" xfId="0" applyNumberFormat="1" applyFont="1" applyFill="1" applyBorder="1" applyAlignment="1">
      <alignment horizontal="left" vertical="center" wrapText="1"/>
    </xf>
    <xf numFmtId="0" fontId="14" fillId="7" borderId="5" xfId="0" applyFont="1" applyFill="1" applyBorder="1" applyAlignment="1">
      <alignment horizontal="center" vertical="center"/>
    </xf>
    <xf numFmtId="0" fontId="14" fillId="7" borderId="15" xfId="0" applyFont="1" applyFill="1" applyBorder="1" applyAlignment="1">
      <alignment horizontal="center" vertical="center"/>
    </xf>
    <xf numFmtId="16" fontId="19" fillId="0" borderId="5" xfId="0" applyNumberFormat="1" applyFont="1" applyBorder="1" applyAlignment="1">
      <alignment horizontal="left" vertical="center"/>
    </xf>
    <xf numFmtId="16" fontId="19" fillId="0" borderId="5" xfId="0" applyNumberFormat="1" applyFont="1" applyBorder="1" applyAlignment="1">
      <alignment horizontal="left" vertical="center" wrapText="1"/>
    </xf>
    <xf numFmtId="0" fontId="14" fillId="6" borderId="5" xfId="0" applyFont="1" applyFill="1" applyBorder="1" applyAlignment="1">
      <alignment horizontal="center"/>
    </xf>
    <xf numFmtId="0" fontId="14" fillId="6" borderId="19" xfId="0" applyFont="1" applyFill="1" applyBorder="1" applyAlignment="1">
      <alignment horizontal="center"/>
    </xf>
    <xf numFmtId="16" fontId="19" fillId="0" borderId="6" xfId="0" applyNumberFormat="1" applyFont="1" applyBorder="1" applyAlignment="1">
      <alignment horizontal="center" vertical="center"/>
    </xf>
    <xf numFmtId="16" fontId="19" fillId="0" borderId="9" xfId="0" applyNumberFormat="1" applyFont="1" applyBorder="1" applyAlignment="1">
      <alignment horizontal="center" vertical="center"/>
    </xf>
    <xf numFmtId="16" fontId="19" fillId="0" borderId="4" xfId="0" applyNumberFormat="1" applyFont="1" applyBorder="1" applyAlignment="1">
      <alignment horizontal="center" vertical="center"/>
    </xf>
    <xf numFmtId="16" fontId="19" fillId="5" borderId="15" xfId="0" applyNumberFormat="1" applyFont="1" applyFill="1" applyBorder="1" applyAlignment="1">
      <alignment horizontal="center" vertical="center" wrapText="1"/>
    </xf>
    <xf numFmtId="0" fontId="14" fillId="7" borderId="5" xfId="0" applyFont="1" applyFill="1" applyBorder="1" applyAlignment="1">
      <alignment horizontal="center"/>
    </xf>
    <xf numFmtId="0" fontId="14" fillId="7" borderId="15" xfId="0" applyFont="1" applyFill="1" applyBorder="1" applyAlignment="1">
      <alignment horizontal="center"/>
    </xf>
    <xf numFmtId="16" fontId="20" fillId="0" borderId="5" xfId="0" applyNumberFormat="1"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5" fillId="3" borderId="10" xfId="0" applyFont="1" applyFill="1" applyBorder="1" applyAlignment="1">
      <alignment horizontal="center" vertical="center"/>
    </xf>
    <xf numFmtId="0" fontId="5" fillId="3" borderId="22" xfId="0" applyFont="1" applyFill="1" applyBorder="1" applyAlignment="1">
      <alignment horizontal="center" vertical="center"/>
    </xf>
    <xf numFmtId="16" fontId="19" fillId="5" borderId="24" xfId="0" applyNumberFormat="1" applyFont="1" applyFill="1" applyBorder="1" applyAlignment="1">
      <alignment horizontal="left" vertical="center" wrapText="1"/>
    </xf>
    <xf numFmtId="16" fontId="19" fillId="5" borderId="25" xfId="0" applyNumberFormat="1" applyFont="1" applyFill="1" applyBorder="1" applyAlignment="1">
      <alignment horizontal="left" vertical="center" wrapText="1"/>
    </xf>
    <xf numFmtId="16" fontId="19" fillId="5" borderId="26" xfId="0" applyNumberFormat="1" applyFont="1" applyFill="1" applyBorder="1" applyAlignment="1">
      <alignment horizontal="left" vertical="center" wrapText="1"/>
    </xf>
    <xf numFmtId="16" fontId="19" fillId="5" borderId="8" xfId="0" applyNumberFormat="1" applyFont="1" applyFill="1" applyBorder="1" applyAlignment="1">
      <alignment horizontal="center" vertical="center"/>
    </xf>
    <xf numFmtId="16" fontId="24" fillId="5" borderId="8" xfId="0" applyNumberFormat="1" applyFont="1" applyFill="1" applyBorder="1" applyAlignment="1">
      <alignment horizontal="center" vertical="center"/>
    </xf>
    <xf numFmtId="16" fontId="24" fillId="0" borderId="5" xfId="0" applyNumberFormat="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85725</xdr:colOff>
      <xdr:row>0</xdr:row>
      <xdr:rowOff>47625</xdr:rowOff>
    </xdr:from>
    <xdr:to>
      <xdr:col>3</xdr:col>
      <xdr:colOff>770255</xdr:colOff>
      <xdr:row>2</xdr:row>
      <xdr:rowOff>49754</xdr:rowOff>
    </xdr:to>
    <xdr:pic>
      <xdr:nvPicPr>
        <xdr:cNvPr id="2" name="Imagen 1" descr="Icono&#10;&#10;Descripción generada automáticamente">
          <a:extLst>
            <a:ext uri="{FF2B5EF4-FFF2-40B4-BE49-F238E27FC236}">
              <a16:creationId xmlns:a16="http://schemas.microsoft.com/office/drawing/2014/main" id="{ABCFA415-6978-1C48-01AB-9FD2289F4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00" y="47625"/>
          <a:ext cx="684530" cy="5276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ontec-my.sharepoint.com/personal/avargas_icontec_org/Documents/CERTIFICACI&#211;N/2025/OVR&#180;S/Formato%20para%20programaci&#243;n%20OVRS%20-%202025.xlsx" TargetMode="External"/><Relationship Id="rId1" Type="http://schemas.openxmlformats.org/officeDocument/2006/relationships/externalLinkPath" Target="https://icontec-my.sharepoint.com/personal/avargas_icontec_org/Documents/CERTIFICACI&#211;N/2025/OVR&#180;S/Formato%20para%20programaci&#243;n%20OVRS%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BOTELLADORA"/>
      <sheetName val="TRANSINNOVA USME S.A.S."/>
      <sheetName val="TECNICOS EN COM. Y TRAT."/>
      <sheetName val="SEGURIDAD LAS AMERICAS"/>
      <sheetName val="COLTANQUES"/>
      <sheetName val="Listas"/>
      <sheetName val="SI 18"/>
      <sheetName val="BITACORA"/>
      <sheetName val="CONTROLADOR UNIFICADO"/>
      <sheetName val="HORAS ADICIONALES"/>
      <sheetName val="AGROAVICOLA"/>
      <sheetName val="Detalle1"/>
      <sheetName val="SEGUIMIENTOS"/>
      <sheetName val="SERVICIOS RESERVADOS"/>
      <sheetName val="PROMIGAS PERÚ S.A"/>
      <sheetName val="AQUALIA"/>
      <sheetName val="ANDINA DE SEGURIDAD"/>
      <sheetName val="FORTOX"/>
      <sheetName val="CENTELSA"/>
      <sheetName val="SEGURIDAD DE OCCIDENTE"/>
      <sheetName val="ASSEAR S.A.S."/>
      <sheetName val="ITALCOL"/>
      <sheetName val="ITALCOL (2)"/>
      <sheetName val="CONFIPETROL"/>
      <sheetName val="INTERASEO"/>
      <sheetName val="INTERCOLOMBIA"/>
      <sheetName val="COLSUBSIDIO"/>
      <sheetName val="INGETEC"/>
      <sheetName val="SALESIANOS"/>
      <sheetName val="REGISTRADURIA"/>
      <sheetName val="SYNLAB"/>
      <sheetName val="INDUMIL"/>
      <sheetName val="SEGURIDAD ATLAS"/>
      <sheetName val="ICA"/>
      <sheetName val="CONCENTRIX"/>
      <sheetName val="HMV INGENIEROS"/>
      <sheetName val="PROSEGUR"/>
      <sheetName val="IFX"/>
      <sheetName val="MINISTERIO DE RELACIONES"/>
      <sheetName val="SIEMENS S.A.S"/>
      <sheetName val="ECOPETROL"/>
      <sheetName val="VEOLIA"/>
      <sheetName val="SENA"/>
      <sheetName val="SENA (2)"/>
      <sheetName val="ENEL 37001"/>
      <sheetName val="ENEL"/>
      <sheetName val="COMPENSAR"/>
      <sheetName val="ARGOS"/>
      <sheetName val="SERVISION "/>
      <sheetName val="CONSEJO SUPERIOR"/>
      <sheetName val="CONGREGACIÓN"/>
      <sheetName val="PLANTILLA PARA OVRS"/>
      <sheetName val="J.E JAIMES"/>
      <sheetName val="INDEGA"/>
    </sheetNames>
    <sheetDataSet>
      <sheetData sheetId="0"/>
      <sheetData sheetId="1"/>
      <sheetData sheetId="2"/>
      <sheetData sheetId="3"/>
      <sheetData sheetId="4"/>
      <sheetData sheetId="5">
        <row r="3">
          <cell r="E3" t="str">
            <v>Programado</v>
          </cell>
          <cell r="G3" t="str">
            <v>Otorgamiento</v>
          </cell>
        </row>
        <row r="4">
          <cell r="E4" t="str">
            <v>Pendiente por programar - Comercial</v>
          </cell>
          <cell r="G4" t="str">
            <v>Seguimiento</v>
          </cell>
        </row>
        <row r="5">
          <cell r="E5" t="str">
            <v>Pendiente por programar - Operaciones</v>
          </cell>
          <cell r="G5" t="str">
            <v>Seguimiento-Ampliación</v>
          </cell>
        </row>
        <row r="6">
          <cell r="E6" t="str">
            <v>Suspendido</v>
          </cell>
          <cell r="G6" t="str">
            <v>Seguimiento-Actualización</v>
          </cell>
        </row>
        <row r="7">
          <cell r="E7" t="str">
            <v>Cancelado</v>
          </cell>
          <cell r="G7" t="str">
            <v>Seguimiento-Ampliación-Actualización</v>
          </cell>
        </row>
        <row r="8">
          <cell r="E8" t="str">
            <v>Vencido no renovado</v>
          </cell>
          <cell r="G8" t="str">
            <v>Seguimiento-Reducción</v>
          </cell>
        </row>
        <row r="9">
          <cell r="E9" t="str">
            <v>Reprogramado</v>
          </cell>
          <cell r="G9" t="str">
            <v>Ampliación</v>
          </cell>
        </row>
        <row r="10">
          <cell r="E10" t="str">
            <v>Reprogramado+</v>
          </cell>
          <cell r="G10" t="str">
            <v>Ampliación documental</v>
          </cell>
        </row>
        <row r="11">
          <cell r="E11" t="str">
            <v>Por cambio de estado</v>
          </cell>
          <cell r="G11" t="str">
            <v>Ampliacion planta</v>
          </cell>
        </row>
        <row r="12">
          <cell r="E12" t="str">
            <v>Otra Regional</v>
          </cell>
          <cell r="G12" t="str">
            <v>Ampliación referencias</v>
          </cell>
        </row>
        <row r="13">
          <cell r="G13" t="str">
            <v>Renovación</v>
          </cell>
        </row>
        <row r="14">
          <cell r="G14" t="str">
            <v>Renovación-Actualizacion</v>
          </cell>
        </row>
        <row r="15">
          <cell r="G15" t="str">
            <v>Renovación-Ampliación-Restauración</v>
          </cell>
        </row>
        <row r="16">
          <cell r="G16" t="str">
            <v>Renovación-Ampliación</v>
          </cell>
        </row>
        <row r="17">
          <cell r="G17" t="str">
            <v>Renovación-Reducción</v>
          </cell>
        </row>
        <row r="18">
          <cell r="G18" t="str">
            <v>Renovación Anticipada</v>
          </cell>
        </row>
        <row r="19">
          <cell r="G19" t="str">
            <v>Renovación-Restauración</v>
          </cell>
        </row>
        <row r="20">
          <cell r="G20" t="str">
            <v>Reduccion Referencias</v>
          </cell>
        </row>
        <row r="21">
          <cell r="G21" t="str">
            <v>Reduccion plantas</v>
          </cell>
        </row>
        <row r="22">
          <cell r="G22" t="str">
            <v>Reactivación</v>
          </cell>
        </row>
        <row r="23">
          <cell r="G23" t="str">
            <v>Verificación Complementaria</v>
          </cell>
        </row>
        <row r="24">
          <cell r="G24" t="str">
            <v>Actualización</v>
          </cell>
        </row>
        <row r="25">
          <cell r="G25" t="str">
            <v>Extraordinaria</v>
          </cell>
        </row>
        <row r="26">
          <cell r="G26" t="str">
            <v>Seguimiento-Renovación-Restauración</v>
          </cell>
        </row>
        <row r="27">
          <cell r="G27" t="str">
            <v>Seguimiento-Ampliación-Reducción</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diazt@icontec.net" TargetMode="External"/><Relationship Id="rId2" Type="http://schemas.openxmlformats.org/officeDocument/2006/relationships/hyperlink" Target="mailto:lbermudez@icontec.net%20-%203012504552" TargetMode="External"/><Relationship Id="rId1" Type="http://schemas.openxmlformats.org/officeDocument/2006/relationships/hyperlink" Target="mailto:oariza@icontec.net" TargetMode="External"/><Relationship Id="rId6" Type="http://schemas.openxmlformats.org/officeDocument/2006/relationships/hyperlink" Target="mailto:carueda@icontec.net" TargetMode="External"/><Relationship Id="rId5" Type="http://schemas.openxmlformats.org/officeDocument/2006/relationships/hyperlink" Target="mailto:rosorio@icontec.org" TargetMode="External"/><Relationship Id="rId4" Type="http://schemas.openxmlformats.org/officeDocument/2006/relationships/hyperlink" Target="mailto:lgmartinezd@icontec.net"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jpsanchez@icontec.net" TargetMode="External"/><Relationship Id="rId2" Type="http://schemas.openxmlformats.org/officeDocument/2006/relationships/hyperlink" Target="mailto:jpquintero@icontec.net" TargetMode="External"/><Relationship Id="rId1" Type="http://schemas.openxmlformats.org/officeDocument/2006/relationships/hyperlink" Target="mailto:jmonoga@icontec.net" TargetMode="External"/><Relationship Id="rId6" Type="http://schemas.openxmlformats.org/officeDocument/2006/relationships/hyperlink" Target="mailto:wvega@icontec.net" TargetMode="External"/><Relationship Id="rId5" Type="http://schemas.openxmlformats.org/officeDocument/2006/relationships/hyperlink" Target="mailto:mbarraza@icontec.net" TargetMode="External"/><Relationship Id="rId4" Type="http://schemas.openxmlformats.org/officeDocument/2006/relationships/hyperlink" Target="mailto:skoegler@icontec.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F0C3F-7AD4-47F9-8A18-C35D7A16C63D}">
  <dimension ref="B1:C22"/>
  <sheetViews>
    <sheetView showGridLines="0" topLeftCell="A7" zoomScaleNormal="100" zoomScaleSheetLayoutView="115" workbookViewId="0">
      <selection activeCell="C24" sqref="C24"/>
    </sheetView>
  </sheetViews>
  <sheetFormatPr baseColWidth="10" defaultColWidth="11.42578125" defaultRowHeight="12.75" x14ac:dyDescent="0.2"/>
  <cols>
    <col min="1" max="1" width="3" style="10" customWidth="1"/>
    <col min="2" max="2" width="32.5703125" style="10" customWidth="1"/>
    <col min="3" max="3" width="139.85546875" style="10" customWidth="1"/>
    <col min="4" max="4" width="13.5703125" style="10" customWidth="1"/>
    <col min="5" max="16384" width="11.42578125" style="10"/>
  </cols>
  <sheetData>
    <row r="1" spans="2:3" ht="18" customHeight="1" x14ac:dyDescent="0.2">
      <c r="C1" s="26" t="s">
        <v>68</v>
      </c>
    </row>
    <row r="2" spans="2:3" ht="22.5" customHeight="1" x14ac:dyDescent="0.2">
      <c r="B2" s="27" t="s">
        <v>48</v>
      </c>
      <c r="C2" s="28" t="s">
        <v>11</v>
      </c>
    </row>
    <row r="3" spans="2:3" ht="108" customHeight="1" x14ac:dyDescent="0.2">
      <c r="B3" s="30" t="s">
        <v>49</v>
      </c>
      <c r="C3" s="12" t="s">
        <v>69</v>
      </c>
    </row>
    <row r="4" spans="2:3" ht="15.75" customHeight="1" x14ac:dyDescent="0.2">
      <c r="B4" s="11" t="s">
        <v>50</v>
      </c>
      <c r="C4" s="12" t="s">
        <v>62</v>
      </c>
    </row>
    <row r="5" spans="2:3" ht="15.75" customHeight="1" x14ac:dyDescent="0.2">
      <c r="B5" s="11" t="s">
        <v>51</v>
      </c>
      <c r="C5" s="11" t="s">
        <v>70</v>
      </c>
    </row>
    <row r="6" spans="2:3" ht="15.75" customHeight="1" x14ac:dyDescent="0.2">
      <c r="B6" s="11" t="s">
        <v>52</v>
      </c>
      <c r="C6" s="12" t="s">
        <v>71</v>
      </c>
    </row>
    <row r="7" spans="2:3" ht="15.75" customHeight="1" x14ac:dyDescent="0.2">
      <c r="B7" s="11" t="s">
        <v>65</v>
      </c>
      <c r="C7" s="12" t="s">
        <v>231</v>
      </c>
    </row>
    <row r="8" spans="2:3" ht="15.75" customHeight="1" x14ac:dyDescent="0.2">
      <c r="B8" s="11" t="s">
        <v>53</v>
      </c>
      <c r="C8" s="11" t="s">
        <v>72</v>
      </c>
    </row>
    <row r="9" spans="2:3" ht="15.75" customHeight="1" x14ac:dyDescent="0.2">
      <c r="B9" s="13" t="s">
        <v>61</v>
      </c>
      <c r="C9" s="13" t="s">
        <v>54</v>
      </c>
    </row>
    <row r="10" spans="2:3" ht="15.75" customHeight="1" x14ac:dyDescent="0.2">
      <c r="B10" s="14" t="s">
        <v>55</v>
      </c>
      <c r="C10" s="14" t="s">
        <v>55</v>
      </c>
    </row>
    <row r="11" spans="2:3" ht="252.75" customHeight="1" x14ac:dyDescent="0.2">
      <c r="B11" s="15"/>
      <c r="C11" s="11" t="s">
        <v>66</v>
      </c>
    </row>
    <row r="12" spans="2:3" ht="14.25" customHeight="1" x14ac:dyDescent="0.2">
      <c r="B12" s="11" t="s">
        <v>56</v>
      </c>
      <c r="C12" s="16" t="s">
        <v>73</v>
      </c>
    </row>
    <row r="13" spans="2:3" ht="14.25" customHeight="1" x14ac:dyDescent="0.2">
      <c r="B13" s="15" t="s">
        <v>60</v>
      </c>
      <c r="C13" s="17" t="s">
        <v>74</v>
      </c>
    </row>
    <row r="14" spans="2:3" ht="14.25" customHeight="1" x14ac:dyDescent="0.2">
      <c r="B14" s="15" t="s">
        <v>60</v>
      </c>
      <c r="C14" s="17" t="s">
        <v>75</v>
      </c>
    </row>
    <row r="15" spans="2:3" ht="14.25" customHeight="1" x14ac:dyDescent="0.2">
      <c r="B15" s="15" t="s">
        <v>60</v>
      </c>
      <c r="C15" s="17" t="s">
        <v>76</v>
      </c>
    </row>
    <row r="16" spans="2:3" ht="14.25" customHeight="1" x14ac:dyDescent="0.2">
      <c r="B16" s="15" t="s">
        <v>60</v>
      </c>
      <c r="C16" s="17" t="s">
        <v>173</v>
      </c>
    </row>
    <row r="17" spans="2:3" ht="14.25" customHeight="1" x14ac:dyDescent="0.2">
      <c r="B17" s="15" t="s">
        <v>60</v>
      </c>
      <c r="C17" s="17" t="s">
        <v>176</v>
      </c>
    </row>
    <row r="18" spans="2:3" ht="14.25" customHeight="1" x14ac:dyDescent="0.2">
      <c r="B18" s="20" t="s">
        <v>58</v>
      </c>
      <c r="C18" s="18" t="s">
        <v>63</v>
      </c>
    </row>
    <row r="19" spans="2:3" ht="14.25" customHeight="1" x14ac:dyDescent="0.2">
      <c r="B19" s="22"/>
      <c r="C19" s="18" t="s">
        <v>64</v>
      </c>
    </row>
    <row r="20" spans="2:3" ht="14.25" customHeight="1" x14ac:dyDescent="0.2">
      <c r="B20" s="23"/>
      <c r="C20" s="19" t="s">
        <v>67</v>
      </c>
    </row>
    <row r="21" spans="2:3" ht="32.25" customHeight="1" x14ac:dyDescent="0.2">
      <c r="B21" s="21" t="s">
        <v>57</v>
      </c>
      <c r="C21" s="32" t="s">
        <v>113</v>
      </c>
    </row>
    <row r="22" spans="2:3" x14ac:dyDescent="0.2">
      <c r="B22" s="15"/>
      <c r="C22" s="15" t="s">
        <v>59</v>
      </c>
    </row>
  </sheetData>
  <pageMargins left="0.7" right="0.7" top="0.75" bottom="0.75" header="0.3" footer="0.3"/>
  <pageSetup scale="55" orientation="portrait" r:id="rId1"/>
  <colBreaks count="2" manualBreakCount="2">
    <brk id="2" max="19" man="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EEF90-21AB-4B78-A734-706664656666}">
  <dimension ref="A1:K77"/>
  <sheetViews>
    <sheetView showGridLines="0" tabSelected="1" topLeftCell="A34" zoomScale="115" zoomScaleNormal="115" workbookViewId="0">
      <selection activeCell="I47" sqref="I47"/>
    </sheetView>
  </sheetViews>
  <sheetFormatPr baseColWidth="10" defaultRowHeight="15" x14ac:dyDescent="0.25"/>
  <cols>
    <col min="1" max="1" width="14.140625" customWidth="1"/>
    <col min="2" max="2" width="11.7109375" customWidth="1"/>
    <col min="3" max="3" width="28.42578125" customWidth="1"/>
    <col min="4" max="4" width="11.7109375" customWidth="1"/>
    <col min="5" max="5" width="26.5703125" customWidth="1"/>
    <col min="6" max="6" width="12.42578125" customWidth="1"/>
    <col min="7" max="7" width="26.42578125" customWidth="1"/>
    <col min="8" max="8" width="15.28515625" customWidth="1"/>
    <col min="9" max="9" width="23.42578125" customWidth="1"/>
    <col min="10" max="10" width="15.85546875" customWidth="1"/>
    <col min="11" max="11" width="27.85546875" customWidth="1"/>
  </cols>
  <sheetData>
    <row r="1" spans="1:11" ht="18.75" x14ac:dyDescent="0.3">
      <c r="A1" s="84" t="s">
        <v>230</v>
      </c>
      <c r="B1" s="84"/>
      <c r="C1" s="84"/>
      <c r="D1" s="84"/>
      <c r="E1" s="84"/>
      <c r="F1" s="84"/>
      <c r="G1" s="84"/>
      <c r="H1" s="84"/>
      <c r="I1" s="84"/>
      <c r="J1" s="84"/>
      <c r="K1" s="84"/>
    </row>
    <row r="2" spans="1:11" ht="18.75" x14ac:dyDescent="0.3">
      <c r="A2" s="33" t="s">
        <v>228</v>
      </c>
      <c r="B2" s="2"/>
    </row>
    <row r="3" spans="1:11" ht="12.6" customHeight="1" thickBot="1" x14ac:dyDescent="0.3"/>
    <row r="4" spans="1:11" x14ac:dyDescent="0.25">
      <c r="A4" s="85" t="s">
        <v>114</v>
      </c>
      <c r="B4" s="87" t="s">
        <v>115</v>
      </c>
      <c r="C4" s="87"/>
      <c r="D4" s="87" t="s">
        <v>116</v>
      </c>
      <c r="E4" s="87"/>
      <c r="F4" s="87" t="s">
        <v>117</v>
      </c>
      <c r="G4" s="87"/>
      <c r="H4" s="87" t="s">
        <v>118</v>
      </c>
      <c r="I4" s="87"/>
      <c r="J4" s="87" t="s">
        <v>119</v>
      </c>
      <c r="K4" s="88"/>
    </row>
    <row r="5" spans="1:11" ht="15" customHeight="1" x14ac:dyDescent="0.25">
      <c r="A5" s="86"/>
      <c r="B5" s="89" t="s">
        <v>120</v>
      </c>
      <c r="C5" s="89"/>
      <c r="D5" s="89" t="s">
        <v>120</v>
      </c>
      <c r="E5" s="89"/>
      <c r="F5" s="89" t="s">
        <v>120</v>
      </c>
      <c r="G5" s="89"/>
      <c r="H5" s="89" t="s">
        <v>120</v>
      </c>
      <c r="I5" s="89"/>
      <c r="J5" s="89" t="s">
        <v>120</v>
      </c>
      <c r="K5" s="93"/>
    </row>
    <row r="6" spans="1:11" x14ac:dyDescent="0.25">
      <c r="A6" s="86"/>
      <c r="B6" s="94" t="s">
        <v>121</v>
      </c>
      <c r="C6" s="94"/>
      <c r="D6" s="94" t="s">
        <v>213</v>
      </c>
      <c r="E6" s="94"/>
      <c r="F6" s="94" t="s">
        <v>121</v>
      </c>
      <c r="G6" s="94"/>
      <c r="H6" s="94" t="s">
        <v>121</v>
      </c>
      <c r="I6" s="94"/>
      <c r="J6" s="94" t="s">
        <v>121</v>
      </c>
      <c r="K6" s="95"/>
    </row>
    <row r="7" spans="1:11" ht="37.5" customHeight="1" x14ac:dyDescent="0.25">
      <c r="A7" s="102" t="s">
        <v>122</v>
      </c>
      <c r="B7" s="90" t="s">
        <v>123</v>
      </c>
      <c r="C7" s="92" t="s">
        <v>124</v>
      </c>
      <c r="D7" s="90" t="s">
        <v>125</v>
      </c>
      <c r="E7" s="92" t="s">
        <v>244</v>
      </c>
      <c r="F7" s="90" t="s">
        <v>125</v>
      </c>
      <c r="G7" s="92" t="s">
        <v>247</v>
      </c>
      <c r="H7" s="90" t="s">
        <v>255</v>
      </c>
      <c r="I7" s="92" t="s">
        <v>248</v>
      </c>
      <c r="J7" s="138" t="s">
        <v>128</v>
      </c>
      <c r="K7" s="104" t="s">
        <v>129</v>
      </c>
    </row>
    <row r="8" spans="1:11" ht="26.45" customHeight="1" x14ac:dyDescent="0.25">
      <c r="A8" s="102"/>
      <c r="B8" s="90"/>
      <c r="C8" s="92"/>
      <c r="D8" s="90"/>
      <c r="E8" s="92"/>
      <c r="F8" s="90"/>
      <c r="G8" s="92"/>
      <c r="H8" s="90"/>
      <c r="I8" s="92"/>
      <c r="J8" s="138"/>
      <c r="K8" s="105"/>
    </row>
    <row r="9" spans="1:11" ht="27" customHeight="1" x14ac:dyDescent="0.25">
      <c r="A9" s="102"/>
      <c r="B9" s="91" t="s">
        <v>130</v>
      </c>
      <c r="C9" s="92" t="s">
        <v>131</v>
      </c>
      <c r="D9" s="90"/>
      <c r="E9" s="92"/>
      <c r="F9" s="90"/>
      <c r="G9" s="92"/>
      <c r="H9" s="90"/>
      <c r="I9" s="92"/>
      <c r="J9" s="139" t="s">
        <v>132</v>
      </c>
      <c r="K9" s="106" t="s">
        <v>133</v>
      </c>
    </row>
    <row r="10" spans="1:11" ht="16.5" customHeight="1" x14ac:dyDescent="0.25">
      <c r="A10" s="102"/>
      <c r="B10" s="91"/>
      <c r="C10" s="92"/>
      <c r="D10" s="90"/>
      <c r="E10" s="92"/>
      <c r="F10" s="90"/>
      <c r="G10" s="92"/>
      <c r="H10" s="67" t="s">
        <v>256</v>
      </c>
      <c r="I10" s="140" t="s">
        <v>141</v>
      </c>
      <c r="J10" s="139"/>
      <c r="K10" s="106"/>
    </row>
    <row r="11" spans="1:11" ht="15" customHeight="1" x14ac:dyDescent="0.25">
      <c r="A11" s="34" t="s">
        <v>134</v>
      </c>
      <c r="B11" s="35"/>
      <c r="C11" s="35"/>
      <c r="D11" s="35"/>
      <c r="E11" s="35"/>
      <c r="F11" s="35"/>
      <c r="G11" s="35"/>
      <c r="H11" s="35"/>
      <c r="I11" s="35"/>
      <c r="J11" s="35"/>
      <c r="K11" s="36"/>
    </row>
    <row r="12" spans="1:11" ht="36" customHeight="1" x14ac:dyDescent="0.25">
      <c r="A12" s="102" t="s">
        <v>135</v>
      </c>
      <c r="B12" s="90" t="s">
        <v>136</v>
      </c>
      <c r="C12" s="92" t="s">
        <v>252</v>
      </c>
      <c r="D12" s="90" t="s">
        <v>136</v>
      </c>
      <c r="E12" s="92" t="s">
        <v>245</v>
      </c>
      <c r="F12" s="90" t="s">
        <v>136</v>
      </c>
      <c r="G12" s="92" t="s">
        <v>246</v>
      </c>
      <c r="H12" s="90" t="s">
        <v>136</v>
      </c>
      <c r="I12" s="92" t="s">
        <v>249</v>
      </c>
      <c r="J12" s="98" t="s">
        <v>138</v>
      </c>
      <c r="K12" s="99" t="s">
        <v>139</v>
      </c>
    </row>
    <row r="13" spans="1:11" ht="51.75" customHeight="1" x14ac:dyDescent="0.25">
      <c r="A13" s="102"/>
      <c r="B13" s="90"/>
      <c r="C13" s="92"/>
      <c r="D13" s="90"/>
      <c r="E13" s="92"/>
      <c r="F13" s="90"/>
      <c r="G13" s="92"/>
      <c r="H13" s="90"/>
      <c r="I13" s="92"/>
      <c r="J13" s="98"/>
      <c r="K13" s="99"/>
    </row>
    <row r="14" spans="1:11" ht="20.25" customHeight="1" x14ac:dyDescent="0.25">
      <c r="A14" s="102"/>
      <c r="B14" s="67" t="s">
        <v>140</v>
      </c>
      <c r="C14" s="68" t="s">
        <v>141</v>
      </c>
      <c r="D14" s="67" t="s">
        <v>140</v>
      </c>
      <c r="E14" s="68" t="s">
        <v>141</v>
      </c>
      <c r="F14" s="67" t="s">
        <v>140</v>
      </c>
      <c r="G14" s="68" t="s">
        <v>141</v>
      </c>
      <c r="H14" s="67" t="s">
        <v>140</v>
      </c>
      <c r="I14" s="68" t="s">
        <v>141</v>
      </c>
      <c r="J14" s="98" t="s">
        <v>142</v>
      </c>
      <c r="K14" s="99" t="s">
        <v>143</v>
      </c>
    </row>
    <row r="15" spans="1:11" ht="21.75" customHeight="1" thickBot="1" x14ac:dyDescent="0.3">
      <c r="A15" s="103"/>
      <c r="B15" s="37" t="s">
        <v>144</v>
      </c>
      <c r="C15" s="38" t="s">
        <v>145</v>
      </c>
      <c r="D15" s="37" t="s">
        <v>144</v>
      </c>
      <c r="E15" s="38" t="s">
        <v>145</v>
      </c>
      <c r="F15" s="37" t="s">
        <v>144</v>
      </c>
      <c r="G15" s="38" t="s">
        <v>145</v>
      </c>
      <c r="H15" s="37" t="s">
        <v>144</v>
      </c>
      <c r="I15" s="38" t="s">
        <v>145</v>
      </c>
      <c r="J15" s="100"/>
      <c r="K15" s="101"/>
    </row>
    <row r="16" spans="1:11" ht="21.75" customHeight="1" thickBot="1" x14ac:dyDescent="0.3"/>
    <row r="17" spans="1:11" ht="21" customHeight="1" x14ac:dyDescent="0.25">
      <c r="A17" s="85" t="s">
        <v>114</v>
      </c>
      <c r="B17" s="87" t="s">
        <v>115</v>
      </c>
      <c r="C17" s="87"/>
      <c r="D17" s="87" t="s">
        <v>116</v>
      </c>
      <c r="E17" s="87"/>
      <c r="F17" s="87" t="s">
        <v>117</v>
      </c>
      <c r="G17" s="87"/>
      <c r="H17" s="87" t="s">
        <v>118</v>
      </c>
      <c r="I17" s="88"/>
      <c r="J17" s="39"/>
    </row>
    <row r="18" spans="1:11" ht="18.75" customHeight="1" x14ac:dyDescent="0.25">
      <c r="A18" s="86"/>
      <c r="B18" s="89" t="s">
        <v>146</v>
      </c>
      <c r="C18" s="89"/>
      <c r="D18" s="89" t="s">
        <v>146</v>
      </c>
      <c r="E18" s="89"/>
      <c r="F18" s="89" t="s">
        <v>146</v>
      </c>
      <c r="G18" s="89"/>
      <c r="H18" s="89" t="s">
        <v>146</v>
      </c>
      <c r="I18" s="93"/>
      <c r="J18" s="39"/>
    </row>
    <row r="19" spans="1:11" x14ac:dyDescent="0.25">
      <c r="A19" s="86"/>
      <c r="B19" s="94" t="s">
        <v>260</v>
      </c>
      <c r="C19" s="94"/>
      <c r="D19" s="107" t="s">
        <v>147</v>
      </c>
      <c r="E19" s="107"/>
      <c r="F19" s="94" t="s">
        <v>219</v>
      </c>
      <c r="G19" s="94"/>
      <c r="H19" s="107" t="s">
        <v>261</v>
      </c>
      <c r="I19" s="108"/>
      <c r="J19" s="39"/>
    </row>
    <row r="20" spans="1:11" ht="30.6" customHeight="1" x14ac:dyDescent="0.25">
      <c r="A20" s="102" t="s">
        <v>122</v>
      </c>
      <c r="B20" s="90" t="s">
        <v>123</v>
      </c>
      <c r="C20" s="92" t="s">
        <v>124</v>
      </c>
      <c r="D20" s="98" t="s">
        <v>125</v>
      </c>
      <c r="E20" s="110" t="s">
        <v>250</v>
      </c>
      <c r="F20" s="109" t="s">
        <v>125</v>
      </c>
      <c r="G20" s="110" t="s">
        <v>253</v>
      </c>
      <c r="H20" s="109" t="s">
        <v>255</v>
      </c>
      <c r="I20" s="104" t="s">
        <v>242</v>
      </c>
      <c r="J20" s="39"/>
    </row>
    <row r="21" spans="1:11" ht="26.45" customHeight="1" x14ac:dyDescent="0.25">
      <c r="A21" s="102"/>
      <c r="B21" s="90"/>
      <c r="C21" s="92"/>
      <c r="D21" s="98"/>
      <c r="E21" s="110"/>
      <c r="F21" s="109"/>
      <c r="G21" s="110"/>
      <c r="H21" s="109"/>
      <c r="I21" s="137"/>
      <c r="J21" s="39"/>
    </row>
    <row r="22" spans="1:11" ht="22.9" customHeight="1" x14ac:dyDescent="0.25">
      <c r="A22" s="102"/>
      <c r="B22" s="91" t="s">
        <v>130</v>
      </c>
      <c r="C22" s="92" t="s">
        <v>131</v>
      </c>
      <c r="D22" s="98"/>
      <c r="E22" s="110"/>
      <c r="F22" s="109"/>
      <c r="G22" s="110"/>
      <c r="H22" s="109"/>
      <c r="I22" s="105"/>
      <c r="J22" s="39"/>
    </row>
    <row r="23" spans="1:11" ht="26.45" customHeight="1" x14ac:dyDescent="0.25">
      <c r="A23" s="102"/>
      <c r="B23" s="91"/>
      <c r="C23" s="92"/>
      <c r="D23" s="98"/>
      <c r="E23" s="110"/>
      <c r="F23" s="109"/>
      <c r="G23" s="110"/>
      <c r="H23" s="72" t="s">
        <v>256</v>
      </c>
      <c r="I23" s="73" t="s">
        <v>257</v>
      </c>
      <c r="J23" s="39"/>
    </row>
    <row r="24" spans="1:11" ht="15" customHeight="1" x14ac:dyDescent="0.25">
      <c r="A24" s="34" t="s">
        <v>134</v>
      </c>
      <c r="B24" s="35"/>
      <c r="C24" s="35"/>
      <c r="D24" s="35"/>
      <c r="E24" s="35"/>
      <c r="F24" s="35"/>
      <c r="G24" s="35"/>
      <c r="H24" s="35"/>
      <c r="I24" s="36"/>
    </row>
    <row r="25" spans="1:11" ht="49.15" customHeight="1" x14ac:dyDescent="0.25">
      <c r="A25" s="102" t="s">
        <v>135</v>
      </c>
      <c r="B25" s="90" t="s">
        <v>153</v>
      </c>
      <c r="C25" s="135" t="s">
        <v>254</v>
      </c>
      <c r="D25" s="90" t="s">
        <v>153</v>
      </c>
      <c r="E25" s="74" t="s">
        <v>241</v>
      </c>
      <c r="F25" s="90" t="s">
        <v>136</v>
      </c>
      <c r="G25" s="92" t="s">
        <v>243</v>
      </c>
      <c r="H25" s="111"/>
      <c r="I25" s="96"/>
      <c r="J25" s="40"/>
    </row>
    <row r="26" spans="1:11" x14ac:dyDescent="0.25">
      <c r="A26" s="102"/>
      <c r="B26" s="90"/>
      <c r="C26" s="136"/>
      <c r="D26" s="90"/>
      <c r="E26" s="75"/>
      <c r="F26" s="90"/>
      <c r="G26" s="92"/>
      <c r="H26" s="111"/>
      <c r="I26" s="96"/>
      <c r="J26" s="40"/>
      <c r="K26" s="40"/>
    </row>
    <row r="27" spans="1:11" ht="18.75" customHeight="1" thickBot="1" x14ac:dyDescent="0.3">
      <c r="A27" s="103"/>
      <c r="B27" s="69" t="s">
        <v>140</v>
      </c>
      <c r="C27" s="70" t="s">
        <v>141</v>
      </c>
      <c r="D27" s="69" t="s">
        <v>140</v>
      </c>
      <c r="E27" s="70" t="s">
        <v>141</v>
      </c>
      <c r="F27" s="69" t="s">
        <v>140</v>
      </c>
      <c r="G27" s="70" t="s">
        <v>141</v>
      </c>
      <c r="H27" s="112"/>
      <c r="I27" s="97"/>
      <c r="J27" s="40"/>
      <c r="K27" s="40"/>
    </row>
    <row r="28" spans="1:11" ht="47.25" customHeight="1" thickBot="1" x14ac:dyDescent="0.3">
      <c r="I28" s="40"/>
      <c r="J28" s="40"/>
      <c r="K28" s="40"/>
    </row>
    <row r="29" spans="1:11" x14ac:dyDescent="0.25">
      <c r="A29" s="85" t="s">
        <v>114</v>
      </c>
      <c r="B29" s="87" t="s">
        <v>115</v>
      </c>
      <c r="C29" s="87"/>
      <c r="D29" s="87" t="s">
        <v>116</v>
      </c>
      <c r="E29" s="88"/>
      <c r="H29" s="40"/>
      <c r="I29" s="40"/>
    </row>
    <row r="30" spans="1:11" ht="17.25" customHeight="1" x14ac:dyDescent="0.25">
      <c r="A30" s="86"/>
      <c r="B30" s="89" t="s">
        <v>156</v>
      </c>
      <c r="C30" s="89"/>
      <c r="D30" s="89" t="s">
        <v>156</v>
      </c>
      <c r="E30" s="93"/>
      <c r="H30" s="40"/>
      <c r="I30" s="40"/>
    </row>
    <row r="31" spans="1:11" ht="13.5" customHeight="1" x14ac:dyDescent="0.25">
      <c r="A31" s="86"/>
      <c r="B31" s="117" t="s">
        <v>147</v>
      </c>
      <c r="C31" s="117"/>
      <c r="D31" s="117" t="s">
        <v>147</v>
      </c>
      <c r="E31" s="118"/>
      <c r="H31" s="40"/>
      <c r="I31" s="40"/>
    </row>
    <row r="32" spans="1:11" ht="22.5" customHeight="1" x14ac:dyDescent="0.25">
      <c r="A32" s="102" t="s">
        <v>122</v>
      </c>
      <c r="B32" s="113" t="s">
        <v>125</v>
      </c>
      <c r="C32" s="110" t="s">
        <v>239</v>
      </c>
      <c r="D32" s="109" t="s">
        <v>125</v>
      </c>
      <c r="E32" s="99" t="s">
        <v>251</v>
      </c>
      <c r="H32" s="40"/>
      <c r="I32" s="40"/>
    </row>
    <row r="33" spans="1:9" ht="31.5" customHeight="1" x14ac:dyDescent="0.25">
      <c r="A33" s="102"/>
      <c r="B33" s="114"/>
      <c r="C33" s="110"/>
      <c r="D33" s="109"/>
      <c r="E33" s="99"/>
      <c r="H33" s="40"/>
      <c r="I33" s="40"/>
    </row>
    <row r="34" spans="1:9" ht="17.25" customHeight="1" x14ac:dyDescent="0.25">
      <c r="A34" s="102"/>
      <c r="B34" s="115"/>
      <c r="C34" s="110"/>
      <c r="D34" s="109"/>
      <c r="E34" s="99"/>
      <c r="H34" s="40"/>
      <c r="I34" s="40"/>
    </row>
    <row r="35" spans="1:9" ht="24" customHeight="1" x14ac:dyDescent="0.25">
      <c r="A35" s="34" t="s">
        <v>134</v>
      </c>
      <c r="B35" s="35"/>
      <c r="C35" s="35"/>
      <c r="D35" s="35"/>
      <c r="E35" s="36"/>
      <c r="H35" s="40"/>
      <c r="I35" s="40"/>
    </row>
    <row r="36" spans="1:9" ht="43.5" customHeight="1" x14ac:dyDescent="0.25">
      <c r="A36" s="102" t="s">
        <v>135</v>
      </c>
      <c r="B36" s="98" t="s">
        <v>153</v>
      </c>
      <c r="C36" s="110" t="s">
        <v>240</v>
      </c>
      <c r="D36" s="109" t="s">
        <v>153</v>
      </c>
      <c r="E36" s="74" t="s">
        <v>241</v>
      </c>
      <c r="H36" s="40"/>
      <c r="I36" s="40"/>
    </row>
    <row r="37" spans="1:9" ht="19.5" customHeight="1" x14ac:dyDescent="0.25">
      <c r="A37" s="102"/>
      <c r="B37" s="98"/>
      <c r="C37" s="110"/>
      <c r="D37" s="109"/>
      <c r="E37" s="75"/>
      <c r="H37" s="40"/>
      <c r="I37" s="40"/>
    </row>
    <row r="38" spans="1:9" ht="18" customHeight="1" thickBot="1" x14ac:dyDescent="0.3">
      <c r="A38" s="103"/>
      <c r="B38" s="69" t="s">
        <v>140</v>
      </c>
      <c r="C38" s="70" t="s">
        <v>141</v>
      </c>
      <c r="D38" s="69" t="s">
        <v>140</v>
      </c>
      <c r="E38" s="71" t="s">
        <v>141</v>
      </c>
      <c r="H38" s="40"/>
      <c r="I38" s="40"/>
    </row>
    <row r="39" spans="1:9" ht="21.6" customHeight="1" thickBot="1" x14ac:dyDescent="0.3">
      <c r="A39" s="41"/>
    </row>
    <row r="40" spans="1:9" x14ac:dyDescent="0.25">
      <c r="A40" s="85" t="s">
        <v>114</v>
      </c>
      <c r="B40" s="87" t="s">
        <v>115</v>
      </c>
      <c r="C40" s="87"/>
      <c r="D40" s="87" t="s">
        <v>116</v>
      </c>
      <c r="E40" s="87"/>
      <c r="F40" s="87" t="s">
        <v>117</v>
      </c>
      <c r="G40" s="88"/>
    </row>
    <row r="41" spans="1:9" x14ac:dyDescent="0.25">
      <c r="A41" s="86"/>
      <c r="B41" s="117" t="s">
        <v>159</v>
      </c>
      <c r="C41" s="117"/>
      <c r="D41" s="117" t="s">
        <v>159</v>
      </c>
      <c r="E41" s="117"/>
      <c r="F41" s="117" t="s">
        <v>159</v>
      </c>
      <c r="G41" s="118"/>
    </row>
    <row r="42" spans="1:9" x14ac:dyDescent="0.25">
      <c r="A42" s="86"/>
      <c r="B42" s="117" t="s">
        <v>160</v>
      </c>
      <c r="C42" s="117"/>
      <c r="D42" s="117" t="s">
        <v>160</v>
      </c>
      <c r="E42" s="117"/>
      <c r="F42" s="117" t="s">
        <v>160</v>
      </c>
      <c r="G42" s="118"/>
    </row>
    <row r="43" spans="1:9" ht="24" customHeight="1" x14ac:dyDescent="0.25">
      <c r="A43" s="102" t="s">
        <v>122</v>
      </c>
      <c r="B43" s="98" t="s">
        <v>125</v>
      </c>
      <c r="C43" s="110" t="s">
        <v>234</v>
      </c>
      <c r="D43" s="98" t="s">
        <v>125</v>
      </c>
      <c r="E43" s="110" t="s">
        <v>267</v>
      </c>
      <c r="F43" s="98" t="s">
        <v>125</v>
      </c>
      <c r="G43" s="99" t="s">
        <v>266</v>
      </c>
    </row>
    <row r="44" spans="1:9" ht="26.45" customHeight="1" x14ac:dyDescent="0.25">
      <c r="A44" s="102"/>
      <c r="B44" s="98"/>
      <c r="C44" s="110"/>
      <c r="D44" s="98"/>
      <c r="E44" s="110"/>
      <c r="F44" s="98"/>
      <c r="G44" s="99"/>
    </row>
    <row r="45" spans="1:9" x14ac:dyDescent="0.25">
      <c r="A45" s="102"/>
      <c r="B45" s="98"/>
      <c r="C45" s="110" t="s">
        <v>233</v>
      </c>
      <c r="D45" s="98"/>
      <c r="E45" s="110"/>
      <c r="F45" s="98"/>
      <c r="G45" s="99"/>
    </row>
    <row r="46" spans="1:9" ht="42" customHeight="1" x14ac:dyDescent="0.25">
      <c r="A46" s="102"/>
      <c r="B46" s="98"/>
      <c r="C46" s="110"/>
      <c r="D46" s="98"/>
      <c r="E46" s="110"/>
      <c r="F46" s="98"/>
      <c r="G46" s="99"/>
    </row>
    <row r="47" spans="1:9" x14ac:dyDescent="0.25">
      <c r="A47" s="34" t="s">
        <v>134</v>
      </c>
      <c r="B47" s="35"/>
      <c r="C47" s="35"/>
      <c r="D47" s="35"/>
      <c r="E47" s="35"/>
      <c r="F47" s="35"/>
      <c r="G47" s="36"/>
    </row>
    <row r="48" spans="1:9" ht="24" customHeight="1" x14ac:dyDescent="0.25">
      <c r="A48" s="102" t="s">
        <v>135</v>
      </c>
      <c r="B48" s="98" t="s">
        <v>136</v>
      </c>
      <c r="C48" s="119" t="s">
        <v>232</v>
      </c>
      <c r="D48" s="98" t="s">
        <v>136</v>
      </c>
      <c r="E48" s="110" t="s">
        <v>264</v>
      </c>
      <c r="F48" s="98" t="s">
        <v>136</v>
      </c>
      <c r="G48" s="99" t="s">
        <v>265</v>
      </c>
    </row>
    <row r="49" spans="1:7" ht="44.25" customHeight="1" x14ac:dyDescent="0.25">
      <c r="A49" s="102"/>
      <c r="B49" s="98"/>
      <c r="C49" s="110"/>
      <c r="D49" s="98"/>
      <c r="E49" s="110"/>
      <c r="F49" s="98"/>
      <c r="G49" s="99"/>
    </row>
    <row r="50" spans="1:7" ht="15.75" thickBot="1" x14ac:dyDescent="0.3">
      <c r="A50" s="103"/>
      <c r="B50" s="69" t="s">
        <v>140</v>
      </c>
      <c r="C50" s="70" t="s">
        <v>141</v>
      </c>
      <c r="D50" s="69" t="s">
        <v>140</v>
      </c>
      <c r="E50" s="70" t="s">
        <v>141</v>
      </c>
      <c r="F50" s="69" t="s">
        <v>140</v>
      </c>
      <c r="G50" s="71" t="s">
        <v>141</v>
      </c>
    </row>
    <row r="51" spans="1:7" ht="15.75" thickBot="1" x14ac:dyDescent="0.3">
      <c r="A51" s="76" t="s">
        <v>258</v>
      </c>
      <c r="B51" s="77"/>
      <c r="C51" s="77"/>
      <c r="D51" s="77"/>
      <c r="E51" s="77"/>
      <c r="F51" s="77"/>
      <c r="G51" s="78"/>
    </row>
    <row r="52" spans="1:7" ht="30" customHeight="1" thickBot="1" x14ac:dyDescent="0.3"/>
    <row r="53" spans="1:7" x14ac:dyDescent="0.25">
      <c r="A53" s="85" t="s">
        <v>114</v>
      </c>
      <c r="B53" s="87" t="s">
        <v>115</v>
      </c>
      <c r="C53" s="88"/>
    </row>
    <row r="54" spans="1:7" x14ac:dyDescent="0.25">
      <c r="A54" s="86"/>
      <c r="B54" s="117" t="s">
        <v>184</v>
      </c>
      <c r="C54" s="118"/>
    </row>
    <row r="55" spans="1:7" x14ac:dyDescent="0.25">
      <c r="A55" s="86"/>
      <c r="B55" s="117" t="s">
        <v>185</v>
      </c>
      <c r="C55" s="118"/>
    </row>
    <row r="56" spans="1:7" ht="15" customHeight="1" x14ac:dyDescent="0.25">
      <c r="A56" s="102" t="s">
        <v>122</v>
      </c>
      <c r="B56" s="98" t="s">
        <v>125</v>
      </c>
      <c r="C56" s="116" t="s">
        <v>238</v>
      </c>
    </row>
    <row r="57" spans="1:7" ht="33.75" customHeight="1" x14ac:dyDescent="0.25">
      <c r="A57" s="102"/>
      <c r="B57" s="98"/>
      <c r="C57" s="116"/>
    </row>
    <row r="58" spans="1:7" x14ac:dyDescent="0.25">
      <c r="A58" s="102"/>
      <c r="B58" s="98"/>
      <c r="C58" s="116"/>
    </row>
    <row r="59" spans="1:7" x14ac:dyDescent="0.25">
      <c r="A59" s="102"/>
      <c r="B59" s="98"/>
      <c r="C59" s="116"/>
    </row>
    <row r="60" spans="1:7" x14ac:dyDescent="0.25">
      <c r="A60" s="34" t="s">
        <v>134</v>
      </c>
      <c r="B60" s="35"/>
      <c r="C60" s="36"/>
    </row>
    <row r="61" spans="1:7" ht="15" customHeight="1" x14ac:dyDescent="0.25">
      <c r="A61" s="102" t="s">
        <v>135</v>
      </c>
      <c r="B61" s="98" t="s">
        <v>136</v>
      </c>
      <c r="C61" s="116" t="s">
        <v>237</v>
      </c>
    </row>
    <row r="62" spans="1:7" ht="23.25" customHeight="1" x14ac:dyDescent="0.25">
      <c r="A62" s="102"/>
      <c r="B62" s="98"/>
      <c r="C62" s="116"/>
    </row>
    <row r="63" spans="1:7" ht="15.75" thickBot="1" x14ac:dyDescent="0.3">
      <c r="A63" s="103"/>
      <c r="B63" s="69" t="s">
        <v>140</v>
      </c>
      <c r="C63" s="71" t="s">
        <v>141</v>
      </c>
    </row>
    <row r="64" spans="1:7" ht="15.75" thickBot="1" x14ac:dyDescent="0.3">
      <c r="A64" s="79" t="s">
        <v>259</v>
      </c>
      <c r="B64" s="80"/>
      <c r="C64" s="81"/>
    </row>
    <row r="65" spans="1:3" ht="29.25" customHeight="1" thickBot="1" x14ac:dyDescent="0.3"/>
    <row r="66" spans="1:3" x14ac:dyDescent="0.25">
      <c r="A66" s="85" t="s">
        <v>114</v>
      </c>
      <c r="B66" s="87" t="s">
        <v>115</v>
      </c>
      <c r="C66" s="88"/>
    </row>
    <row r="67" spans="1:3" x14ac:dyDescent="0.25">
      <c r="A67" s="86"/>
      <c r="B67" s="117" t="s">
        <v>183</v>
      </c>
      <c r="C67" s="118"/>
    </row>
    <row r="68" spans="1:3" x14ac:dyDescent="0.25">
      <c r="A68" s="86"/>
      <c r="B68" s="117" t="s">
        <v>186</v>
      </c>
      <c r="C68" s="118"/>
    </row>
    <row r="69" spans="1:3" ht="15" customHeight="1" x14ac:dyDescent="0.25">
      <c r="A69" s="102" t="s">
        <v>122</v>
      </c>
      <c r="B69" s="98" t="s">
        <v>125</v>
      </c>
      <c r="C69" s="116" t="s">
        <v>235</v>
      </c>
    </row>
    <row r="70" spans="1:3" x14ac:dyDescent="0.25">
      <c r="A70" s="102"/>
      <c r="B70" s="98"/>
      <c r="C70" s="116"/>
    </row>
    <row r="71" spans="1:3" x14ac:dyDescent="0.25">
      <c r="A71" s="102"/>
      <c r="B71" s="98"/>
      <c r="C71" s="116"/>
    </row>
    <row r="72" spans="1:3" ht="7.5" customHeight="1" x14ac:dyDescent="0.25">
      <c r="A72" s="102"/>
      <c r="B72" s="98"/>
      <c r="C72" s="116"/>
    </row>
    <row r="73" spans="1:3" x14ac:dyDescent="0.25">
      <c r="A73" s="34" t="s">
        <v>134</v>
      </c>
      <c r="B73" s="35"/>
      <c r="C73" s="36"/>
    </row>
    <row r="74" spans="1:3" ht="15" customHeight="1" x14ac:dyDescent="0.25">
      <c r="A74" s="102" t="s">
        <v>135</v>
      </c>
      <c r="B74" s="98" t="s">
        <v>136</v>
      </c>
      <c r="C74" s="82" t="s">
        <v>236</v>
      </c>
    </row>
    <row r="75" spans="1:3" ht="28.5" customHeight="1" x14ac:dyDescent="0.25">
      <c r="A75" s="102"/>
      <c r="B75" s="98"/>
      <c r="C75" s="83"/>
    </row>
    <row r="76" spans="1:3" ht="15.75" thickBot="1" x14ac:dyDescent="0.3">
      <c r="A76" s="103"/>
      <c r="B76" s="69" t="s">
        <v>140</v>
      </c>
      <c r="C76" s="71" t="s">
        <v>141</v>
      </c>
    </row>
    <row r="77" spans="1:3" ht="15.75" thickBot="1" x14ac:dyDescent="0.3">
      <c r="A77" s="79" t="s">
        <v>259</v>
      </c>
      <c r="B77" s="80"/>
      <c r="C77" s="81"/>
    </row>
  </sheetData>
  <mergeCells count="143">
    <mergeCell ref="B54:C54"/>
    <mergeCell ref="B55:C55"/>
    <mergeCell ref="A56:A59"/>
    <mergeCell ref="B56:B59"/>
    <mergeCell ref="C56:C59"/>
    <mergeCell ref="F48:F49"/>
    <mergeCell ref="C25:C26"/>
    <mergeCell ref="I20:I22"/>
    <mergeCell ref="E25:E26"/>
    <mergeCell ref="A69:A72"/>
    <mergeCell ref="B69:B72"/>
    <mergeCell ref="A74:A76"/>
    <mergeCell ref="B74:B75"/>
    <mergeCell ref="C69:C72"/>
    <mergeCell ref="A61:A63"/>
    <mergeCell ref="B61:B62"/>
    <mergeCell ref="A66:A68"/>
    <mergeCell ref="B66:C66"/>
    <mergeCell ref="B67:C67"/>
    <mergeCell ref="B68:C68"/>
    <mergeCell ref="G48:G49"/>
    <mergeCell ref="D42:E42"/>
    <mergeCell ref="F42:G42"/>
    <mergeCell ref="A43:A46"/>
    <mergeCell ref="B43:B46"/>
    <mergeCell ref="C43:C44"/>
    <mergeCell ref="D43:D46"/>
    <mergeCell ref="E43:E46"/>
    <mergeCell ref="F43:F46"/>
    <mergeCell ref="G43:G46"/>
    <mergeCell ref="A40:A42"/>
    <mergeCell ref="B40:C40"/>
    <mergeCell ref="D40:E40"/>
    <mergeCell ref="F40:G40"/>
    <mergeCell ref="B41:C41"/>
    <mergeCell ref="D41:E41"/>
    <mergeCell ref="F41:G41"/>
    <mergeCell ref="B42:C42"/>
    <mergeCell ref="C36:C37"/>
    <mergeCell ref="A36:A38"/>
    <mergeCell ref="B36:B37"/>
    <mergeCell ref="D36:D37"/>
    <mergeCell ref="E36:E37"/>
    <mergeCell ref="C61:C62"/>
    <mergeCell ref="B31:C31"/>
    <mergeCell ref="D31:E31"/>
    <mergeCell ref="A32:A34"/>
    <mergeCell ref="D32:D34"/>
    <mergeCell ref="E32:E34"/>
    <mergeCell ref="C45:C46"/>
    <mergeCell ref="A48:A50"/>
    <mergeCell ref="B48:B49"/>
    <mergeCell ref="C48:C49"/>
    <mergeCell ref="D48:D49"/>
    <mergeCell ref="E48:E49"/>
    <mergeCell ref="A29:A31"/>
    <mergeCell ref="B29:C29"/>
    <mergeCell ref="D29:E29"/>
    <mergeCell ref="B30:C30"/>
    <mergeCell ref="D30:E30"/>
    <mergeCell ref="A53:A55"/>
    <mergeCell ref="B53:C53"/>
    <mergeCell ref="A25:A27"/>
    <mergeCell ref="B25:B26"/>
    <mergeCell ref="D25:D26"/>
    <mergeCell ref="F25:F26"/>
    <mergeCell ref="H20:H22"/>
    <mergeCell ref="B22:B23"/>
    <mergeCell ref="C32:C34"/>
    <mergeCell ref="C20:C21"/>
    <mergeCell ref="C22:C23"/>
    <mergeCell ref="H25:H27"/>
    <mergeCell ref="B32:B34"/>
    <mergeCell ref="E20:E23"/>
    <mergeCell ref="G20:G23"/>
    <mergeCell ref="G25:G26"/>
    <mergeCell ref="D19:E19"/>
    <mergeCell ref="F19:G19"/>
    <mergeCell ref="H19:I19"/>
    <mergeCell ref="A20:A23"/>
    <mergeCell ref="B20:B21"/>
    <mergeCell ref="D20:D23"/>
    <mergeCell ref="F20:F23"/>
    <mergeCell ref="A17:A19"/>
    <mergeCell ref="B17:C17"/>
    <mergeCell ref="D17:E17"/>
    <mergeCell ref="F17:G17"/>
    <mergeCell ref="H17:I17"/>
    <mergeCell ref="B18:C18"/>
    <mergeCell ref="D18:E18"/>
    <mergeCell ref="F18:G18"/>
    <mergeCell ref="H18:I18"/>
    <mergeCell ref="B19:C19"/>
    <mergeCell ref="A12:A15"/>
    <mergeCell ref="B12:B13"/>
    <mergeCell ref="C12:C13"/>
    <mergeCell ref="D12:D13"/>
    <mergeCell ref="F12:F13"/>
    <mergeCell ref="E12:E13"/>
    <mergeCell ref="G7:G10"/>
    <mergeCell ref="J7:J8"/>
    <mergeCell ref="K7:K8"/>
    <mergeCell ref="J9:J10"/>
    <mergeCell ref="K9:K10"/>
    <mergeCell ref="G12:G13"/>
    <mergeCell ref="A7:A10"/>
    <mergeCell ref="B7:B8"/>
    <mergeCell ref="C7:C8"/>
    <mergeCell ref="D7:D10"/>
    <mergeCell ref="H7:H9"/>
    <mergeCell ref="H6:I6"/>
    <mergeCell ref="J6:K6"/>
    <mergeCell ref="H12:H13"/>
    <mergeCell ref="I12:I13"/>
    <mergeCell ref="I25:I27"/>
    <mergeCell ref="J12:J13"/>
    <mergeCell ref="K12:K13"/>
    <mergeCell ref="J14:J15"/>
    <mergeCell ref="K14:K15"/>
    <mergeCell ref="I7:I9"/>
    <mergeCell ref="A51:G51"/>
    <mergeCell ref="A64:C64"/>
    <mergeCell ref="A77:C77"/>
    <mergeCell ref="C74:C75"/>
    <mergeCell ref="A1:K1"/>
    <mergeCell ref="A4:A6"/>
    <mergeCell ref="B4:C4"/>
    <mergeCell ref="D4:E4"/>
    <mergeCell ref="F4:G4"/>
    <mergeCell ref="H4:I4"/>
    <mergeCell ref="J4:K4"/>
    <mergeCell ref="B5:C5"/>
    <mergeCell ref="D5:E5"/>
    <mergeCell ref="F5:G5"/>
    <mergeCell ref="F7:F10"/>
    <mergeCell ref="B9:B10"/>
    <mergeCell ref="C9:C10"/>
    <mergeCell ref="E7:E10"/>
    <mergeCell ref="H5:I5"/>
    <mergeCell ref="J5:K5"/>
    <mergeCell ref="B6:C6"/>
    <mergeCell ref="D6:E6"/>
    <mergeCell ref="F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70E98-3C95-4BB2-8455-8DA5710D7412}">
  <dimension ref="A2:I60"/>
  <sheetViews>
    <sheetView showGridLines="0" topLeftCell="A29" zoomScaleNormal="100" workbookViewId="0">
      <selection activeCell="D36" sqref="D36"/>
    </sheetView>
  </sheetViews>
  <sheetFormatPr baseColWidth="10" defaultColWidth="11.42578125" defaultRowHeight="13.5" x14ac:dyDescent="0.25"/>
  <cols>
    <col min="1" max="1" width="5.140625" style="2" customWidth="1"/>
    <col min="2" max="2" width="34.28515625" style="7" customWidth="1"/>
    <col min="3" max="3" width="29" style="7" customWidth="1"/>
    <col min="4" max="8" width="19" style="2" customWidth="1"/>
    <col min="9" max="9" width="18" style="2" customWidth="1"/>
    <col min="10" max="16384" width="11.42578125" style="2"/>
  </cols>
  <sheetData>
    <row r="2" spans="1:9" ht="14.25" hidden="1" thickBot="1" x14ac:dyDescent="0.3">
      <c r="A2" s="7"/>
      <c r="B2" s="120" t="s">
        <v>0</v>
      </c>
      <c r="C2" s="121"/>
      <c r="D2" s="121"/>
      <c r="E2" s="121"/>
      <c r="F2" s="122"/>
      <c r="G2" s="7"/>
      <c r="H2" s="3" t="s">
        <v>46</v>
      </c>
      <c r="I2" s="3" t="s">
        <v>23</v>
      </c>
    </row>
    <row r="3" spans="1:9" hidden="1" x14ac:dyDescent="0.25">
      <c r="A3" s="7"/>
      <c r="B3" s="123" t="s">
        <v>11</v>
      </c>
      <c r="C3" s="123"/>
      <c r="D3" s="123"/>
      <c r="E3" s="123" t="s">
        <v>1</v>
      </c>
      <c r="F3" s="123"/>
      <c r="G3" s="7"/>
      <c r="H3" s="5" t="s">
        <v>28</v>
      </c>
      <c r="I3" s="9" t="s">
        <v>29</v>
      </c>
    </row>
    <row r="4" spans="1:9" hidden="1" x14ac:dyDescent="0.25">
      <c r="A4" s="7"/>
      <c r="B4" s="124"/>
      <c r="C4" s="124"/>
      <c r="D4" s="124"/>
      <c r="E4" s="124"/>
      <c r="F4" s="124"/>
      <c r="G4" s="7"/>
      <c r="H4" s="5" t="s">
        <v>30</v>
      </c>
      <c r="I4" s="5" t="s">
        <v>31</v>
      </c>
    </row>
    <row r="5" spans="1:9" hidden="1" x14ac:dyDescent="0.25">
      <c r="A5" s="7"/>
      <c r="B5" s="129" t="s">
        <v>3</v>
      </c>
      <c r="C5" s="129" t="s">
        <v>2</v>
      </c>
      <c r="D5" s="129" t="s">
        <v>3</v>
      </c>
      <c r="E5" s="132">
        <v>9001</v>
      </c>
      <c r="F5" s="132"/>
      <c r="G5" s="7"/>
      <c r="H5" s="5" t="s">
        <v>32</v>
      </c>
      <c r="I5" s="5">
        <v>3003113111</v>
      </c>
    </row>
    <row r="6" spans="1:9" ht="27" hidden="1" x14ac:dyDescent="0.25">
      <c r="A6" s="7"/>
      <c r="B6" s="130"/>
      <c r="C6" s="130"/>
      <c r="D6" s="130"/>
      <c r="E6" s="127" t="s">
        <v>4</v>
      </c>
      <c r="F6" s="128"/>
      <c r="G6" s="7"/>
      <c r="H6" s="5" t="s">
        <v>33</v>
      </c>
      <c r="I6" s="5">
        <v>3108073434</v>
      </c>
    </row>
    <row r="7" spans="1:9" hidden="1" x14ac:dyDescent="0.25">
      <c r="A7" s="7"/>
      <c r="B7" s="131"/>
      <c r="C7" s="131"/>
      <c r="D7" s="131"/>
      <c r="E7" s="3" t="s">
        <v>5</v>
      </c>
      <c r="F7" s="3" t="s">
        <v>12</v>
      </c>
      <c r="G7" s="7"/>
      <c r="H7" s="5" t="s">
        <v>34</v>
      </c>
      <c r="I7" s="5">
        <v>3136519542</v>
      </c>
    </row>
    <row r="8" spans="1:9" hidden="1" x14ac:dyDescent="0.25">
      <c r="A8" s="7" t="s">
        <v>9</v>
      </c>
      <c r="B8" s="1" t="s">
        <v>14</v>
      </c>
      <c r="C8" s="3">
        <v>9001</v>
      </c>
      <c r="D8" s="3" t="s">
        <v>6</v>
      </c>
      <c r="E8" s="3" t="s">
        <v>7</v>
      </c>
      <c r="F8" s="3" t="s">
        <v>7</v>
      </c>
      <c r="G8" s="7"/>
      <c r="H8" s="5" t="s">
        <v>35</v>
      </c>
      <c r="I8" s="5">
        <v>3124354878</v>
      </c>
    </row>
    <row r="9" spans="1:9" ht="27" hidden="1" x14ac:dyDescent="0.25">
      <c r="A9" s="7" t="s">
        <v>10</v>
      </c>
      <c r="B9" s="1" t="s">
        <v>15</v>
      </c>
      <c r="C9" s="3">
        <v>9001</v>
      </c>
      <c r="D9" s="3" t="s">
        <v>13</v>
      </c>
      <c r="E9" s="3" t="s">
        <v>7</v>
      </c>
      <c r="F9" s="3" t="s">
        <v>7</v>
      </c>
      <c r="G9" s="7"/>
      <c r="H9" s="5" t="s">
        <v>36</v>
      </c>
      <c r="I9" s="5" t="s">
        <v>37</v>
      </c>
    </row>
    <row r="10" spans="1:9" hidden="1" x14ac:dyDescent="0.25">
      <c r="A10" s="7" t="s">
        <v>10</v>
      </c>
      <c r="B10" s="1" t="s">
        <v>16</v>
      </c>
      <c r="C10" s="3">
        <v>9001</v>
      </c>
      <c r="D10" s="3" t="s">
        <v>13</v>
      </c>
      <c r="E10" s="3" t="s">
        <v>7</v>
      </c>
      <c r="F10" s="3" t="s">
        <v>7</v>
      </c>
      <c r="G10" s="7"/>
      <c r="H10" s="5" t="s">
        <v>38</v>
      </c>
      <c r="I10" s="5">
        <v>3105750802</v>
      </c>
    </row>
    <row r="11" spans="1:9" hidden="1" x14ac:dyDescent="0.25">
      <c r="A11" s="7" t="s">
        <v>9</v>
      </c>
      <c r="B11" s="1" t="s">
        <v>17</v>
      </c>
      <c r="C11" s="3">
        <v>9001</v>
      </c>
      <c r="D11" s="3" t="s">
        <v>13</v>
      </c>
      <c r="E11" s="3"/>
      <c r="F11" s="3" t="s">
        <v>7</v>
      </c>
      <c r="G11" s="7"/>
      <c r="H11" s="5" t="s">
        <v>39</v>
      </c>
      <c r="I11" s="5">
        <v>3006019242</v>
      </c>
    </row>
    <row r="12" spans="1:9" hidden="1" x14ac:dyDescent="0.25">
      <c r="A12" s="7" t="s">
        <v>9</v>
      </c>
      <c r="B12" s="5" t="s">
        <v>18</v>
      </c>
      <c r="C12" s="3">
        <v>9001</v>
      </c>
      <c r="D12" s="3" t="s">
        <v>13</v>
      </c>
      <c r="E12" s="3"/>
      <c r="F12" s="3" t="s">
        <v>7</v>
      </c>
      <c r="G12" s="7"/>
      <c r="H12" s="5" t="s">
        <v>40</v>
      </c>
      <c r="I12" s="5">
        <v>3112235776</v>
      </c>
    </row>
    <row r="13" spans="1:9" ht="27" hidden="1" x14ac:dyDescent="0.25">
      <c r="A13" s="7" t="s">
        <v>9</v>
      </c>
      <c r="B13" s="5" t="s">
        <v>19</v>
      </c>
      <c r="C13" s="3">
        <v>9001</v>
      </c>
      <c r="D13" s="3" t="s">
        <v>13</v>
      </c>
      <c r="E13" s="3" t="s">
        <v>7</v>
      </c>
      <c r="F13" s="3" t="s">
        <v>7</v>
      </c>
      <c r="G13" s="7"/>
      <c r="H13" s="5" t="s">
        <v>41</v>
      </c>
      <c r="I13" s="5" t="s">
        <v>25</v>
      </c>
    </row>
    <row r="14" spans="1:9" hidden="1" x14ac:dyDescent="0.25">
      <c r="A14" s="7" t="s">
        <v>9</v>
      </c>
      <c r="B14" s="5" t="s">
        <v>20</v>
      </c>
      <c r="C14" s="3">
        <v>9001</v>
      </c>
      <c r="D14" s="3" t="s">
        <v>13</v>
      </c>
      <c r="E14" s="3" t="s">
        <v>7</v>
      </c>
      <c r="F14" s="3" t="s">
        <v>7</v>
      </c>
      <c r="G14" s="7"/>
      <c r="H14" s="5" t="s">
        <v>42</v>
      </c>
      <c r="I14" s="5">
        <v>3005637830</v>
      </c>
    </row>
    <row r="15" spans="1:9" hidden="1" x14ac:dyDescent="0.25">
      <c r="A15" s="7" t="s">
        <v>9</v>
      </c>
      <c r="B15" s="5" t="s">
        <v>21</v>
      </c>
      <c r="C15" s="3">
        <v>9001</v>
      </c>
      <c r="D15" s="3" t="s">
        <v>13</v>
      </c>
      <c r="E15" s="3"/>
      <c r="F15" s="3" t="s">
        <v>7</v>
      </c>
      <c r="G15" s="7"/>
    </row>
    <row r="16" spans="1:9" hidden="1" x14ac:dyDescent="0.25">
      <c r="A16" s="7" t="s">
        <v>9</v>
      </c>
      <c r="B16" s="5" t="s">
        <v>22</v>
      </c>
      <c r="C16" s="3">
        <v>9001</v>
      </c>
      <c r="D16" s="3" t="s">
        <v>13</v>
      </c>
      <c r="E16" s="3" t="s">
        <v>7</v>
      </c>
      <c r="F16" s="3" t="s">
        <v>7</v>
      </c>
      <c r="G16" s="7"/>
    </row>
    <row r="17" spans="1:8" hidden="1" x14ac:dyDescent="0.25">
      <c r="A17" s="7" t="s">
        <v>9</v>
      </c>
      <c r="B17" s="5" t="s">
        <v>24</v>
      </c>
      <c r="C17" s="3">
        <v>9001</v>
      </c>
      <c r="D17" s="3" t="s">
        <v>13</v>
      </c>
      <c r="E17" s="3"/>
      <c r="F17" s="3" t="s">
        <v>7</v>
      </c>
      <c r="G17" s="7"/>
    </row>
    <row r="18" spans="1:8" hidden="1" x14ac:dyDescent="0.25">
      <c r="A18" s="7" t="s">
        <v>9</v>
      </c>
      <c r="B18" s="5" t="s">
        <v>26</v>
      </c>
      <c r="C18" s="3">
        <v>9001</v>
      </c>
      <c r="D18" s="3" t="s">
        <v>13</v>
      </c>
      <c r="E18" s="3" t="s">
        <v>7</v>
      </c>
      <c r="F18" s="3" t="s">
        <v>7</v>
      </c>
      <c r="G18" s="7"/>
    </row>
    <row r="19" spans="1:8" hidden="1" x14ac:dyDescent="0.25">
      <c r="A19" s="7" t="s">
        <v>9</v>
      </c>
      <c r="B19" s="6" t="s">
        <v>27</v>
      </c>
      <c r="C19" s="3">
        <v>9001</v>
      </c>
      <c r="D19" s="3" t="s">
        <v>13</v>
      </c>
      <c r="E19" s="3"/>
      <c r="F19" s="3" t="s">
        <v>7</v>
      </c>
      <c r="G19" s="7"/>
    </row>
    <row r="20" spans="1:8" hidden="1" x14ac:dyDescent="0.25">
      <c r="A20" s="7" t="s">
        <v>9</v>
      </c>
      <c r="B20" s="3"/>
      <c r="C20" s="3"/>
      <c r="D20" s="3"/>
      <c r="E20" s="3"/>
      <c r="F20" s="3"/>
      <c r="G20" s="7"/>
    </row>
    <row r="21" spans="1:8" hidden="1" x14ac:dyDescent="0.25">
      <c r="A21" s="7" t="s">
        <v>9</v>
      </c>
      <c r="B21" s="3"/>
      <c r="C21" s="3"/>
      <c r="D21" s="3"/>
      <c r="E21" s="3"/>
      <c r="F21" s="3"/>
      <c r="G21" s="7"/>
    </row>
    <row r="22" spans="1:8" hidden="1" x14ac:dyDescent="0.25">
      <c r="A22" s="7"/>
      <c r="D22" s="7"/>
      <c r="E22" s="3">
        <f>+COUNTIF(E8:E21,"X")</f>
        <v>7</v>
      </c>
      <c r="F22" s="3">
        <f>+COUNTIF(F8:F21,"X")</f>
        <v>12</v>
      </c>
      <c r="G22" s="7"/>
    </row>
    <row r="23" spans="1:8" ht="14.25" thickBot="1" x14ac:dyDescent="0.3">
      <c r="A23" s="7"/>
      <c r="D23" s="7"/>
      <c r="E23" s="7"/>
      <c r="F23" s="7"/>
      <c r="G23" s="7"/>
    </row>
    <row r="24" spans="1:8" ht="14.25" thickBot="1" x14ac:dyDescent="0.3">
      <c r="A24" s="7"/>
      <c r="B24" s="59" t="s">
        <v>229</v>
      </c>
      <c r="D24" s="7"/>
      <c r="E24" s="7"/>
      <c r="F24" s="7"/>
      <c r="G24" s="7"/>
    </row>
    <row r="25" spans="1:8" ht="14.25" thickBot="1" x14ac:dyDescent="0.3">
      <c r="A25" s="8"/>
      <c r="D25" s="7"/>
      <c r="E25" s="7"/>
      <c r="F25" s="7"/>
      <c r="G25" s="7"/>
    </row>
    <row r="26" spans="1:8" ht="15.75" customHeight="1" thickBot="1" x14ac:dyDescent="0.3">
      <c r="A26" s="7"/>
      <c r="B26" s="133" t="s">
        <v>3</v>
      </c>
      <c r="C26" s="133" t="s">
        <v>65</v>
      </c>
      <c r="D26" s="125" t="s">
        <v>8</v>
      </c>
      <c r="E26" s="125"/>
      <c r="F26" s="125"/>
      <c r="G26" s="125"/>
      <c r="H26" s="126"/>
    </row>
    <row r="27" spans="1:8" ht="14.25" thickBot="1" x14ac:dyDescent="0.3">
      <c r="A27" s="7"/>
      <c r="B27" s="134"/>
      <c r="C27" s="134"/>
      <c r="D27" s="46">
        <v>15</v>
      </c>
      <c r="E27" s="47">
        <v>16</v>
      </c>
      <c r="F27" s="47">
        <v>17</v>
      </c>
      <c r="G27" s="47">
        <v>18</v>
      </c>
      <c r="H27" s="47">
        <v>19</v>
      </c>
    </row>
    <row r="28" spans="1:8" x14ac:dyDescent="0.25">
      <c r="A28" s="7">
        <v>1</v>
      </c>
      <c r="B28" s="48" t="s">
        <v>73</v>
      </c>
      <c r="C28" s="49" t="s">
        <v>181</v>
      </c>
      <c r="D28" s="50" t="s">
        <v>161</v>
      </c>
      <c r="E28" s="50" t="s">
        <v>161</v>
      </c>
      <c r="F28" s="50" t="s">
        <v>161</v>
      </c>
      <c r="G28" s="50" t="s">
        <v>161</v>
      </c>
      <c r="H28" s="51" t="s">
        <v>161</v>
      </c>
    </row>
    <row r="29" spans="1:8" x14ac:dyDescent="0.25">
      <c r="A29" s="7">
        <v>2</v>
      </c>
      <c r="B29" s="52" t="s">
        <v>74</v>
      </c>
      <c r="C29" s="5" t="s">
        <v>181</v>
      </c>
      <c r="D29" s="3" t="s">
        <v>161</v>
      </c>
      <c r="E29" s="3" t="s">
        <v>161</v>
      </c>
      <c r="F29" s="3" t="s">
        <v>161</v>
      </c>
      <c r="G29" s="3" t="s">
        <v>162</v>
      </c>
      <c r="H29" s="53"/>
    </row>
    <row r="30" spans="1:8" x14ac:dyDescent="0.25">
      <c r="A30" s="7">
        <v>3</v>
      </c>
      <c r="B30" s="52" t="s">
        <v>170</v>
      </c>
      <c r="C30" s="5" t="s">
        <v>181</v>
      </c>
      <c r="D30" s="3" t="s">
        <v>163</v>
      </c>
      <c r="E30" s="3" t="s">
        <v>163</v>
      </c>
      <c r="F30" s="3" t="s">
        <v>163</v>
      </c>
      <c r="G30" s="42"/>
      <c r="H30" s="53"/>
    </row>
    <row r="31" spans="1:8" x14ac:dyDescent="0.25">
      <c r="A31" s="7">
        <v>4</v>
      </c>
      <c r="B31" s="52" t="s">
        <v>76</v>
      </c>
      <c r="C31" s="5" t="s">
        <v>181</v>
      </c>
      <c r="D31" s="3" t="s">
        <v>161</v>
      </c>
      <c r="E31" s="3" t="s">
        <v>161</v>
      </c>
      <c r="F31" s="42"/>
      <c r="G31" s="42"/>
      <c r="H31" s="53"/>
    </row>
    <row r="32" spans="1:8" x14ac:dyDescent="0.25">
      <c r="A32" s="7">
        <v>5</v>
      </c>
      <c r="B32" s="52" t="s">
        <v>173</v>
      </c>
      <c r="C32" s="5" t="s">
        <v>182</v>
      </c>
      <c r="D32" s="3" t="s">
        <v>161</v>
      </c>
      <c r="E32" s="42"/>
      <c r="F32" s="42"/>
      <c r="G32" s="42"/>
      <c r="H32" s="53"/>
    </row>
    <row r="33" spans="1:9" ht="14.25" thickBot="1" x14ac:dyDescent="0.3">
      <c r="A33" s="7">
        <v>6</v>
      </c>
      <c r="B33" s="54" t="s">
        <v>176</v>
      </c>
      <c r="C33" s="55" t="s">
        <v>182</v>
      </c>
      <c r="D33" s="56" t="s">
        <v>161</v>
      </c>
      <c r="E33" s="57"/>
      <c r="F33" s="57"/>
      <c r="G33" s="57"/>
      <c r="H33" s="58"/>
    </row>
    <row r="34" spans="1:9" s="25" customFormat="1" ht="54" customHeight="1" x14ac:dyDescent="0.25">
      <c r="A34" s="24"/>
      <c r="B34" s="24"/>
      <c r="C34" s="24">
        <f>COUNTA(D28:D31)</f>
        <v>4</v>
      </c>
      <c r="D34" s="24">
        <f>COUNTA(E28:E31)</f>
        <v>4</v>
      </c>
      <c r="E34" s="24">
        <f>COUNTA(F28:F31)</f>
        <v>3</v>
      </c>
      <c r="F34" s="24">
        <f>COUNTA(G28:G31)</f>
        <v>2</v>
      </c>
      <c r="G34" s="24">
        <f>COUNTA(H28:H31)</f>
        <v>1</v>
      </c>
      <c r="I34" s="2"/>
    </row>
    <row r="35" spans="1:9" x14ac:dyDescent="0.25">
      <c r="B35" s="4" t="s">
        <v>111</v>
      </c>
      <c r="C35" s="4" t="s">
        <v>112</v>
      </c>
      <c r="D35" s="4" t="s">
        <v>263</v>
      </c>
    </row>
    <row r="36" spans="1:9" x14ac:dyDescent="0.25">
      <c r="B36" s="44" t="s">
        <v>77</v>
      </c>
      <c r="C36" s="31" t="s">
        <v>78</v>
      </c>
      <c r="D36" s="31"/>
    </row>
    <row r="37" spans="1:9" x14ac:dyDescent="0.25">
      <c r="B37" s="44" t="s">
        <v>79</v>
      </c>
      <c r="C37" s="31" t="s">
        <v>80</v>
      </c>
      <c r="D37" s="31"/>
    </row>
    <row r="38" spans="1:9" x14ac:dyDescent="0.25">
      <c r="B38" s="44" t="s">
        <v>81</v>
      </c>
      <c r="C38" s="31" t="s">
        <v>82</v>
      </c>
      <c r="D38" s="31"/>
    </row>
    <row r="39" spans="1:9" x14ac:dyDescent="0.25">
      <c r="B39" s="44" t="s">
        <v>83</v>
      </c>
      <c r="C39" s="31" t="s">
        <v>84</v>
      </c>
      <c r="D39" s="31"/>
    </row>
    <row r="40" spans="1:9" x14ac:dyDescent="0.25">
      <c r="B40" s="44" t="s">
        <v>85</v>
      </c>
      <c r="C40" s="31" t="s">
        <v>86</v>
      </c>
      <c r="D40" s="31"/>
    </row>
    <row r="41" spans="1:9" x14ac:dyDescent="0.25">
      <c r="B41" s="44" t="s">
        <v>87</v>
      </c>
      <c r="C41" s="31" t="s">
        <v>84</v>
      </c>
      <c r="D41" s="31"/>
    </row>
    <row r="42" spans="1:9" x14ac:dyDescent="0.25">
      <c r="B42" s="44" t="s">
        <v>88</v>
      </c>
      <c r="C42" s="31" t="s">
        <v>89</v>
      </c>
      <c r="D42" s="31"/>
    </row>
    <row r="43" spans="1:9" ht="27" x14ac:dyDescent="0.25">
      <c r="B43" s="44" t="s">
        <v>90</v>
      </c>
      <c r="C43" s="31" t="s">
        <v>89</v>
      </c>
      <c r="D43" s="31"/>
    </row>
    <row r="44" spans="1:9" x14ac:dyDescent="0.25">
      <c r="B44" s="44" t="s">
        <v>91</v>
      </c>
      <c r="C44" s="31" t="s">
        <v>89</v>
      </c>
      <c r="D44" s="31"/>
    </row>
    <row r="45" spans="1:9" x14ac:dyDescent="0.25">
      <c r="B45" s="44" t="s">
        <v>92</v>
      </c>
      <c r="C45" s="31" t="s">
        <v>89</v>
      </c>
      <c r="D45" s="31"/>
    </row>
    <row r="46" spans="1:9" x14ac:dyDescent="0.25">
      <c r="B46" s="44" t="s">
        <v>93</v>
      </c>
      <c r="C46" s="31" t="s">
        <v>89</v>
      </c>
      <c r="D46" s="31"/>
    </row>
    <row r="47" spans="1:9" x14ac:dyDescent="0.25">
      <c r="B47" s="44" t="s">
        <v>94</v>
      </c>
      <c r="C47" s="31" t="s">
        <v>89</v>
      </c>
      <c r="D47" s="31"/>
    </row>
    <row r="48" spans="1:9" x14ac:dyDescent="0.25">
      <c r="B48" s="44" t="s">
        <v>95</v>
      </c>
      <c r="C48" s="31" t="s">
        <v>96</v>
      </c>
      <c r="D48" s="31"/>
    </row>
    <row r="49" spans="2:4" x14ac:dyDescent="0.25">
      <c r="B49" s="44" t="s">
        <v>97</v>
      </c>
      <c r="C49" s="31" t="s">
        <v>96</v>
      </c>
      <c r="D49" s="31"/>
    </row>
    <row r="50" spans="2:4" ht="27" x14ac:dyDescent="0.25">
      <c r="B50" s="45" t="s">
        <v>98</v>
      </c>
      <c r="C50" s="31" t="s">
        <v>84</v>
      </c>
      <c r="D50" s="31"/>
    </row>
    <row r="51" spans="2:4" x14ac:dyDescent="0.25">
      <c r="B51" s="44" t="s">
        <v>99</v>
      </c>
      <c r="C51" s="31" t="s">
        <v>89</v>
      </c>
      <c r="D51" s="31"/>
    </row>
    <row r="52" spans="2:4" x14ac:dyDescent="0.25">
      <c r="B52" s="44" t="s">
        <v>100</v>
      </c>
      <c r="C52" s="31" t="s">
        <v>101</v>
      </c>
      <c r="D52" s="31"/>
    </row>
    <row r="53" spans="2:4" ht="27" x14ac:dyDescent="0.25">
      <c r="B53" s="44" t="s">
        <v>102</v>
      </c>
      <c r="C53" s="31" t="s">
        <v>89</v>
      </c>
      <c r="D53" s="31" t="s">
        <v>262</v>
      </c>
    </row>
    <row r="54" spans="2:4" x14ac:dyDescent="0.25">
      <c r="B54" s="44" t="s">
        <v>103</v>
      </c>
      <c r="C54" s="31" t="s">
        <v>89</v>
      </c>
      <c r="D54" s="31"/>
    </row>
    <row r="55" spans="2:4" x14ac:dyDescent="0.25">
      <c r="B55" s="44" t="s">
        <v>104</v>
      </c>
      <c r="C55" s="31" t="s">
        <v>84</v>
      </c>
      <c r="D55" s="31"/>
    </row>
    <row r="56" spans="2:4" x14ac:dyDescent="0.25">
      <c r="B56" s="44" t="s">
        <v>105</v>
      </c>
      <c r="C56" s="31" t="s">
        <v>106</v>
      </c>
      <c r="D56" s="31"/>
    </row>
    <row r="57" spans="2:4" x14ac:dyDescent="0.25">
      <c r="B57" s="44" t="s">
        <v>107</v>
      </c>
      <c r="C57" s="31" t="s">
        <v>106</v>
      </c>
      <c r="D57" s="31"/>
    </row>
    <row r="58" spans="2:4" x14ac:dyDescent="0.25">
      <c r="B58" s="44" t="s">
        <v>108</v>
      </c>
      <c r="C58" s="31" t="s">
        <v>106</v>
      </c>
      <c r="D58" s="31"/>
    </row>
    <row r="59" spans="2:4" x14ac:dyDescent="0.25">
      <c r="B59" s="44" t="s">
        <v>109</v>
      </c>
      <c r="C59" s="31" t="s">
        <v>106</v>
      </c>
      <c r="D59" s="31"/>
    </row>
    <row r="60" spans="2:4" x14ac:dyDescent="0.25">
      <c r="B60" s="44" t="s">
        <v>110</v>
      </c>
      <c r="C60" s="31" t="s">
        <v>89</v>
      </c>
      <c r="D60" s="31"/>
    </row>
  </sheetData>
  <mergeCells count="11">
    <mergeCell ref="B2:F2"/>
    <mergeCell ref="B3:D4"/>
    <mergeCell ref="E3:F4"/>
    <mergeCell ref="D26:H26"/>
    <mergeCell ref="E6:F6"/>
    <mergeCell ref="B5:B7"/>
    <mergeCell ref="C5:C7"/>
    <mergeCell ref="D5:D7"/>
    <mergeCell ref="E5:F5"/>
    <mergeCell ref="C26:C27"/>
    <mergeCell ref="B26:B27"/>
  </mergeCells>
  <hyperlinks>
    <hyperlink ref="H3" r:id="rId1" xr:uid="{A6B09E4B-B516-4F39-B93B-D485F05525D1}"/>
    <hyperlink ref="H4" r:id="rId2" display="lbermudez@icontec.net - 3012504552" xr:uid="{EB81955A-081A-4A98-AF8F-D14E4DD84647}"/>
    <hyperlink ref="H5" r:id="rId3" xr:uid="{2C9B0461-574F-4AF9-B582-056BCC6B6E33}"/>
    <hyperlink ref="H9" r:id="rId4" xr:uid="{C62D8464-06A9-4E3A-A2E2-564DBC20B13B}"/>
    <hyperlink ref="H10" r:id="rId5" display="rosorio@icontec.org" xr:uid="{6108739A-34E4-47BD-95F4-5639F9CBA5AC}"/>
    <hyperlink ref="H14" r:id="rId6" display="carueda@icontec.net" xr:uid="{32ADD6B8-231F-4416-B18B-18105C5C00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ECC05-4214-4272-809D-8D420F2647E7}">
  <dimension ref="B2:F9"/>
  <sheetViews>
    <sheetView showGridLines="0" workbookViewId="0">
      <selection activeCell="D8" sqref="D8:D9"/>
    </sheetView>
  </sheetViews>
  <sheetFormatPr baseColWidth="10" defaultRowHeight="15" x14ac:dyDescent="0.25"/>
  <cols>
    <col min="2" max="3" width="14.140625" customWidth="1"/>
    <col min="4" max="4" width="36.5703125" customWidth="1"/>
    <col min="5" max="5" width="31.28515625" customWidth="1"/>
    <col min="6" max="6" width="14.140625" customWidth="1"/>
  </cols>
  <sheetData>
    <row r="2" spans="2:6" x14ac:dyDescent="0.25">
      <c r="B2" s="2"/>
      <c r="C2" s="2"/>
      <c r="D2" s="29" t="s">
        <v>43</v>
      </c>
      <c r="E2" s="2"/>
      <c r="F2" s="2"/>
    </row>
    <row r="3" spans="2:6" x14ac:dyDescent="0.25">
      <c r="B3" s="3" t="s">
        <v>45</v>
      </c>
      <c r="C3" s="3" t="s">
        <v>47</v>
      </c>
      <c r="D3" s="3" t="s">
        <v>3</v>
      </c>
      <c r="E3" s="3" t="s">
        <v>46</v>
      </c>
      <c r="F3" s="3" t="s">
        <v>23</v>
      </c>
    </row>
    <row r="4" spans="2:6" x14ac:dyDescent="0.25">
      <c r="B4" s="3" t="s">
        <v>44</v>
      </c>
      <c r="C4" s="9">
        <v>79592046</v>
      </c>
      <c r="D4" s="5" t="s">
        <v>73</v>
      </c>
      <c r="E4" s="43" t="s">
        <v>165</v>
      </c>
      <c r="F4" s="9">
        <v>3174028521</v>
      </c>
    </row>
    <row r="5" spans="2:6" x14ac:dyDescent="0.25">
      <c r="B5" s="3" t="s">
        <v>172</v>
      </c>
      <c r="C5" s="5" t="s">
        <v>164</v>
      </c>
      <c r="D5" s="5" t="s">
        <v>74</v>
      </c>
      <c r="E5" s="43" t="s">
        <v>167</v>
      </c>
      <c r="F5" s="5" t="s">
        <v>166</v>
      </c>
    </row>
    <row r="6" spans="2:6" x14ac:dyDescent="0.25">
      <c r="B6" s="3" t="s">
        <v>44</v>
      </c>
      <c r="C6" s="5">
        <v>79574512</v>
      </c>
      <c r="D6" s="5" t="s">
        <v>170</v>
      </c>
      <c r="E6" s="43" t="s">
        <v>168</v>
      </c>
      <c r="F6" s="5">
        <v>3115507461</v>
      </c>
    </row>
    <row r="7" spans="2:6" x14ac:dyDescent="0.25">
      <c r="B7" s="3" t="s">
        <v>44</v>
      </c>
      <c r="C7" s="5">
        <v>79785996</v>
      </c>
      <c r="D7" s="5" t="s">
        <v>76</v>
      </c>
      <c r="E7" s="43" t="s">
        <v>169</v>
      </c>
      <c r="F7" s="5">
        <v>3113851037</v>
      </c>
    </row>
    <row r="8" spans="2:6" x14ac:dyDescent="0.25">
      <c r="B8" s="3" t="s">
        <v>171</v>
      </c>
      <c r="C8" s="5" t="s">
        <v>174</v>
      </c>
      <c r="D8" s="5" t="s">
        <v>173</v>
      </c>
      <c r="E8" s="43" t="s">
        <v>175</v>
      </c>
      <c r="F8" s="5" t="s">
        <v>180</v>
      </c>
    </row>
    <row r="9" spans="2:6" x14ac:dyDescent="0.25">
      <c r="B9" s="3" t="s">
        <v>171</v>
      </c>
      <c r="C9" s="5" t="s">
        <v>177</v>
      </c>
      <c r="D9" s="5" t="s">
        <v>176</v>
      </c>
      <c r="E9" s="43" t="s">
        <v>178</v>
      </c>
      <c r="F9" s="5" t="s">
        <v>179</v>
      </c>
    </row>
  </sheetData>
  <hyperlinks>
    <hyperlink ref="E4" r:id="rId1" xr:uid="{0905AD6F-6561-40AA-8E66-F24E5FF0111B}"/>
    <hyperlink ref="E5" r:id="rId2" xr:uid="{A7A44146-06D1-489B-B633-0E9B1CF07F87}"/>
    <hyperlink ref="E6" r:id="rId3" xr:uid="{9E7D716F-9E2C-456A-9523-C4F82F76C81D}"/>
    <hyperlink ref="E7" r:id="rId4" xr:uid="{7CECC5AF-D436-4B0F-AC29-D9A1875AF8CD}"/>
    <hyperlink ref="E8" r:id="rId5" xr:uid="{4AB47C25-F05E-4EC4-829E-467DD8194156}"/>
    <hyperlink ref="E9" r:id="rId6" xr:uid="{1DD44C00-5D3F-45DB-844E-9F922485287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DB2BA-6F71-413F-9EC6-D2A519206E63}">
  <sheetPr filterMode="1"/>
  <dimension ref="B1:F21"/>
  <sheetViews>
    <sheetView workbookViewId="0">
      <selection activeCell="C27" sqref="C27"/>
    </sheetView>
  </sheetViews>
  <sheetFormatPr baseColWidth="10" defaultRowHeight="15" x14ac:dyDescent="0.25"/>
  <cols>
    <col min="1" max="1" width="102.140625" customWidth="1"/>
    <col min="2" max="2" width="19.28515625" customWidth="1"/>
    <col min="3" max="3" width="44.7109375" customWidth="1"/>
    <col min="5" max="5" width="24.42578125" customWidth="1"/>
    <col min="6" max="6" width="36" customWidth="1"/>
  </cols>
  <sheetData>
    <row r="1" spans="2:6" x14ac:dyDescent="0.25">
      <c r="C1" t="s">
        <v>220</v>
      </c>
      <c r="D1" t="s">
        <v>3</v>
      </c>
      <c r="E1" t="s">
        <v>221</v>
      </c>
      <c r="F1" t="s">
        <v>222</v>
      </c>
    </row>
    <row r="2" spans="2:6" ht="34.5" customHeight="1" x14ac:dyDescent="0.25">
      <c r="B2">
        <v>1</v>
      </c>
      <c r="C2" s="60" t="s">
        <v>124</v>
      </c>
      <c r="D2" s="61" t="s">
        <v>223</v>
      </c>
      <c r="E2" s="62" t="s">
        <v>208</v>
      </c>
      <c r="F2" s="61" t="s">
        <v>224</v>
      </c>
    </row>
    <row r="3" spans="2:6" ht="15" customHeight="1" x14ac:dyDescent="0.25">
      <c r="B3">
        <v>2</v>
      </c>
      <c r="C3" s="60" t="s">
        <v>225</v>
      </c>
      <c r="D3" s="61" t="s">
        <v>223</v>
      </c>
      <c r="E3" s="62" t="s">
        <v>208</v>
      </c>
      <c r="F3" s="61" t="s">
        <v>226</v>
      </c>
    </row>
    <row r="4" spans="2:6" ht="30" hidden="1" x14ac:dyDescent="0.25">
      <c r="B4">
        <v>3</v>
      </c>
      <c r="C4" s="60" t="s">
        <v>137</v>
      </c>
      <c r="D4" s="61" t="s">
        <v>218</v>
      </c>
      <c r="E4" s="62" t="s">
        <v>208</v>
      </c>
      <c r="F4" s="62" t="s">
        <v>207</v>
      </c>
    </row>
    <row r="5" spans="2:6" ht="24" x14ac:dyDescent="0.25">
      <c r="B5">
        <v>4</v>
      </c>
      <c r="C5" s="60" t="s">
        <v>187</v>
      </c>
      <c r="D5" s="61" t="s">
        <v>214</v>
      </c>
      <c r="E5" s="62" t="s">
        <v>193</v>
      </c>
      <c r="F5" s="62" t="s">
        <v>210</v>
      </c>
    </row>
    <row r="6" spans="2:6" ht="24" hidden="1" x14ac:dyDescent="0.25">
      <c r="B6">
        <v>5</v>
      </c>
      <c r="C6" s="60" t="s">
        <v>150</v>
      </c>
      <c r="D6" s="61" t="s">
        <v>218</v>
      </c>
      <c r="E6" s="62" t="s">
        <v>193</v>
      </c>
      <c r="F6" s="62" t="s">
        <v>209</v>
      </c>
    </row>
    <row r="7" spans="2:6" ht="24" x14ac:dyDescent="0.25">
      <c r="B7">
        <v>6</v>
      </c>
      <c r="C7" s="60" t="s">
        <v>190</v>
      </c>
      <c r="D7" s="61" t="s">
        <v>214</v>
      </c>
      <c r="E7" s="62" t="s">
        <v>193</v>
      </c>
      <c r="F7" s="61"/>
    </row>
    <row r="8" spans="2:6" ht="30" x14ac:dyDescent="0.25">
      <c r="B8">
        <v>7</v>
      </c>
      <c r="C8" s="60" t="s">
        <v>157</v>
      </c>
      <c r="D8" s="61" t="s">
        <v>214</v>
      </c>
      <c r="E8" s="63" t="s">
        <v>195</v>
      </c>
      <c r="F8" s="62" t="s">
        <v>203</v>
      </c>
    </row>
    <row r="9" spans="2:6" ht="24" hidden="1" x14ac:dyDescent="0.25">
      <c r="B9">
        <v>8</v>
      </c>
      <c r="C9" s="60" t="s">
        <v>127</v>
      </c>
      <c r="D9" s="61" t="s">
        <v>218</v>
      </c>
      <c r="E9" s="62" t="s">
        <v>193</v>
      </c>
      <c r="F9" s="62" t="s">
        <v>206</v>
      </c>
    </row>
    <row r="10" spans="2:6" ht="24" x14ac:dyDescent="0.25">
      <c r="B10">
        <v>9</v>
      </c>
      <c r="C10" s="60" t="s">
        <v>151</v>
      </c>
      <c r="D10" s="61" t="s">
        <v>214</v>
      </c>
      <c r="E10" s="62" t="s">
        <v>197</v>
      </c>
      <c r="F10" s="64" t="s">
        <v>196</v>
      </c>
    </row>
    <row r="11" spans="2:6" ht="24" hidden="1" x14ac:dyDescent="0.25">
      <c r="B11">
        <v>10</v>
      </c>
      <c r="C11" s="60" t="s">
        <v>189</v>
      </c>
      <c r="D11" s="61" t="s">
        <v>218</v>
      </c>
      <c r="E11" s="62" t="s">
        <v>193</v>
      </c>
      <c r="F11" s="62" t="s">
        <v>211</v>
      </c>
    </row>
    <row r="12" spans="2:6" ht="30" hidden="1" x14ac:dyDescent="0.25">
      <c r="B12">
        <v>11</v>
      </c>
      <c r="C12" s="60" t="s">
        <v>126</v>
      </c>
      <c r="D12" s="61" t="s">
        <v>218</v>
      </c>
      <c r="E12" s="62" t="s">
        <v>193</v>
      </c>
      <c r="F12" s="62" t="s">
        <v>205</v>
      </c>
    </row>
    <row r="13" spans="2:6" ht="24" hidden="1" x14ac:dyDescent="0.25">
      <c r="B13" s="65">
        <v>12</v>
      </c>
      <c r="C13" s="60" t="s">
        <v>188</v>
      </c>
      <c r="D13" s="61" t="s">
        <v>216</v>
      </c>
      <c r="E13" s="62" t="s">
        <v>193</v>
      </c>
      <c r="F13" s="62" t="s">
        <v>212</v>
      </c>
    </row>
    <row r="14" spans="2:6" ht="24" hidden="1" x14ac:dyDescent="0.25">
      <c r="B14" s="65">
        <v>13</v>
      </c>
      <c r="C14" s="60" t="s">
        <v>152</v>
      </c>
      <c r="D14" s="61" t="s">
        <v>217</v>
      </c>
      <c r="E14" s="63" t="s">
        <v>200</v>
      </c>
      <c r="F14" s="62" t="s">
        <v>201</v>
      </c>
    </row>
    <row r="15" spans="2:6" ht="24" hidden="1" x14ac:dyDescent="0.25">
      <c r="B15" s="65">
        <v>14</v>
      </c>
      <c r="C15" s="60" t="s">
        <v>191</v>
      </c>
      <c r="D15" s="61" t="s">
        <v>216</v>
      </c>
      <c r="E15" s="63" t="s">
        <v>200</v>
      </c>
      <c r="F15" s="61"/>
    </row>
    <row r="16" spans="2:6" ht="24" hidden="1" x14ac:dyDescent="0.25">
      <c r="B16" s="65">
        <v>15</v>
      </c>
      <c r="C16" s="60" t="s">
        <v>155</v>
      </c>
      <c r="D16" s="61" t="s">
        <v>218</v>
      </c>
      <c r="E16" s="66" t="s">
        <v>193</v>
      </c>
      <c r="F16" s="62" t="s">
        <v>198</v>
      </c>
    </row>
    <row r="17" spans="2:6" ht="24" hidden="1" x14ac:dyDescent="0.25">
      <c r="B17" s="65">
        <v>16</v>
      </c>
      <c r="C17" s="60" t="s">
        <v>192</v>
      </c>
      <c r="D17" s="61" t="s">
        <v>215</v>
      </c>
      <c r="E17" s="63" t="s">
        <v>200</v>
      </c>
      <c r="F17" s="61"/>
    </row>
    <row r="18" spans="2:6" ht="24" hidden="1" x14ac:dyDescent="0.25">
      <c r="B18" s="65">
        <v>17</v>
      </c>
      <c r="C18" s="60" t="s">
        <v>148</v>
      </c>
      <c r="D18" s="61" t="s">
        <v>217</v>
      </c>
      <c r="E18" s="63" t="s">
        <v>200</v>
      </c>
      <c r="F18" s="62" t="s">
        <v>199</v>
      </c>
    </row>
    <row r="19" spans="2:6" ht="24" x14ac:dyDescent="0.25">
      <c r="B19" s="65">
        <v>18</v>
      </c>
      <c r="C19" s="60" t="s">
        <v>149</v>
      </c>
      <c r="D19" s="61" t="s">
        <v>227</v>
      </c>
      <c r="E19" s="63" t="s">
        <v>200</v>
      </c>
      <c r="F19" s="62" t="s">
        <v>202</v>
      </c>
    </row>
    <row r="20" spans="2:6" ht="24" x14ac:dyDescent="0.25">
      <c r="B20" s="65">
        <v>19</v>
      </c>
      <c r="C20" s="60" t="s">
        <v>158</v>
      </c>
      <c r="D20" s="61" t="s">
        <v>227</v>
      </c>
      <c r="E20" s="63" t="s">
        <v>195</v>
      </c>
      <c r="F20" s="62" t="s">
        <v>204</v>
      </c>
    </row>
    <row r="21" spans="2:6" ht="24" hidden="1" x14ac:dyDescent="0.25">
      <c r="B21" s="65">
        <v>20</v>
      </c>
      <c r="C21" s="60" t="s">
        <v>154</v>
      </c>
      <c r="D21" s="61" t="s">
        <v>216</v>
      </c>
      <c r="E21" s="63" t="s">
        <v>195</v>
      </c>
      <c r="F21" s="64" t="s">
        <v>194</v>
      </c>
    </row>
  </sheetData>
  <autoFilter ref="C1:F21" xr:uid="{E6FF36D8-157D-4A60-B93C-5F4B8F946DCB}">
    <filterColumn colId="1">
      <filters>
        <filter val="JM + JQ"/>
        <filter val="JQ"/>
        <filter val="SK + JQ"/>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PORTADA</vt:lpstr>
      <vt:lpstr>PLAN ISO37001</vt:lpstr>
      <vt:lpstr>PROGRAMA 2025</vt:lpstr>
      <vt:lpstr>DATOS DE CONTACO AUDITORES</vt:lpstr>
      <vt:lpstr>Hoja1</vt:lpstr>
      <vt:lpstr>PORTADA!Área_de_impresión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David Vargas Vargas</dc:creator>
  <cp:lastModifiedBy>John Jairo Mónoga González</cp:lastModifiedBy>
  <dcterms:created xsi:type="dcterms:W3CDTF">2025-06-10T13:31:23Z</dcterms:created>
  <dcterms:modified xsi:type="dcterms:W3CDTF">2025-08-19T19:14:22Z</dcterms:modified>
</cp:coreProperties>
</file>