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C:\Users\cramirer\OneDrive - Consejo Superior de la Judicatura\Escritorio\CSJ 2025\SIGCMA 2025\CONTENCIOSO\"/>
    </mc:Choice>
  </mc:AlternateContent>
  <xr:revisionPtr revIDLastSave="0" documentId="8_{3073D225-7689-4ED9-835D-D1995AB78980}" xr6:coauthVersionLast="47" xr6:coauthVersionMax="47" xr10:uidLastSave="{00000000-0000-0000-0000-000000000000}"/>
  <bookViews>
    <workbookView xWindow="0" yWindow="0" windowWidth="28800" windowHeight="11730" firstSheet="5" activeTab="5" xr2:uid="{00000000-000D-0000-FFFF-FFFF00000000}"/>
  </bookViews>
  <sheets>
    <sheet name="Preguntas frecuentes" sheetId="5" r:id="rId1"/>
    <sheet name="Listas" sheetId="2" r:id="rId2"/>
    <sheet name="Análisis de contexto" sheetId="3" r:id="rId3"/>
    <sheet name="Plan de acción" sheetId="4" r:id="rId4"/>
    <sheet name="SEGUIMIENTO TRIMESTRE I" sheetId="8" r:id="rId5"/>
    <sheet name="SEGUIMIENTO TRIMESTRE II" sheetId="6" r:id="rId6"/>
    <sheet name="Hoja1" sheetId="7" r:id="rId7"/>
  </sheets>
  <externalReferences>
    <externalReference r:id="rId8"/>
    <externalReference r:id="rId9"/>
    <externalReference r:id="rId10"/>
  </externalReferences>
  <definedNames>
    <definedName name="_xlnm._FilterDatabase" localSheetId="3" hidden="1">'Plan de acción'!$A$6:$Q$20</definedName>
    <definedName name="_xlnm._FilterDatabase" localSheetId="5" hidden="1">'SEGUIMIENTO TRIMESTRE II'!$A$6:$Q$20</definedName>
    <definedName name="_xlnm._FilterDatabase" localSheetId="4" hidden="1">'SEGUIMIENTO TRIMESTRE I'!$A$6:$Q$20</definedName>
    <definedName name="_xlnm.Print_Area" localSheetId="2">'Análisis de contexto'!$A$1:$G$85</definedName>
    <definedName name="Data">'[1]Tabla de Valoración'!$I$2:$L$5</definedName>
    <definedName name="Diseño">'[1]Tabla de Valoración'!$I$2:$I$5</definedName>
    <definedName name="Ejecución">'[1]Tabla de Valoración'!$I$2:$L$2</definedName>
    <definedName name="GEST" localSheetId="5">[2]GESTION!#REF!</definedName>
    <definedName name="GEST" localSheetId="4">[2]GESTION!#REF!</definedName>
    <definedName name="GEST">[2]GESTION!#REF!</definedName>
    <definedName name="INV" localSheetId="5">[2]INVERSION!#REF!</definedName>
    <definedName name="INV" localSheetId="4">[2]INVERSION!#REF!</definedName>
    <definedName name="INV">[2]INVERSION!#REF!</definedName>
    <definedName name="INV_GEST" localSheetId="5">#REF!</definedName>
    <definedName name="INV_GEST" localSheetId="4">#REF!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4" i="6" l="1"/>
  <c r="S25" i="8"/>
  <c r="S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300-000001000000}">
      <text>
        <r>
          <rPr>
            <sz val="14"/>
            <color indexed="81"/>
            <rFont val="Tahoma"/>
            <family val="2"/>
          </rPr>
          <t xml:space="preserve">Prueba
</t>
        </r>
      </text>
    </comment>
    <comment ref="I10" authorId="1" shapeId="0" xr:uid="{00000000-0006-0000-0300-000002000000}">
      <text>
        <r>
          <rPr>
            <sz val="11"/>
            <color indexed="81"/>
            <rFont val="Tahoma"/>
            <family val="2"/>
          </rPr>
          <t>Despliegue su proceso en virtud de su especialidad.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EDD367AD-224A-4F85-8055-AFC4C4CA46E5}">
      <text>
        <r>
          <rPr>
            <sz val="14"/>
            <color indexed="81"/>
            <rFont val="Tahoma"/>
            <family val="2"/>
          </rPr>
          <t xml:space="preserve">Prueba
</t>
        </r>
      </text>
    </comment>
    <comment ref="I10" authorId="1" shapeId="0" xr:uid="{CA069F89-2ED9-4F7E-BF9A-E859B433DF78}">
      <text>
        <r>
          <rPr>
            <sz val="11"/>
            <color indexed="81"/>
            <rFont val="Tahoma"/>
            <family val="2"/>
          </rPr>
          <t>Despliegue su proceso en virtud de su especialidad.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400-000001000000}">
      <text>
        <r>
          <rPr>
            <sz val="14"/>
            <color indexed="81"/>
            <rFont val="Tahoma"/>
            <family val="2"/>
          </rPr>
          <t xml:space="preserve">Prueba
</t>
        </r>
      </text>
    </comment>
    <comment ref="I9" authorId="1" shapeId="0" xr:uid="{00000000-0006-0000-0400-00000200000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<sst xmlns="http://schemas.openxmlformats.org/spreadsheetml/2006/main" count="859" uniqueCount="400">
  <si>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</si>
  <si>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</si>
  <si>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</si>
  <si>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</si>
  <si>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</si>
  <si>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</si>
  <si>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</si>
  <si>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</si>
  <si>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</si>
  <si>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</si>
  <si>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</si>
  <si>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</si>
  <si>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</si>
  <si>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</si>
  <si>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</si>
  <si>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</si>
  <si>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</si>
  <si>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</si>
  <si>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</si>
  <si>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</si>
  <si>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</si>
  <si>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</si>
  <si>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</si>
  <si>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</si>
  <si>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</si>
  <si>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</si>
  <si>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</si>
  <si>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</si>
  <si>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</si>
  <si>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</si>
  <si>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</si>
  <si>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</si>
  <si>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</si>
  <si>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</si>
  <si>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</si>
  <si>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</si>
  <si>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</si>
  <si>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</si>
  <si>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</si>
  <si>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</si>
  <si>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</si>
  <si>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</si>
  <si>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</si>
  <si>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</si>
  <si>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</si>
  <si>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</si>
  <si>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</si>
  <si>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</si>
  <si>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</si>
  <si>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</si>
  <si>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</si>
  <si>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</si>
  <si>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</si>
  <si>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</si>
  <si>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</si>
  <si>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</si>
  <si>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</si>
  <si>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</si>
  <si>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</si>
  <si>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</si>
  <si>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</si>
  <si>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</si>
  <si>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</si>
  <si>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</si>
  <si>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</si>
  <si>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</si>
  <si>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</si>
  <si>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</si>
  <si>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</si>
  <si>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</si>
  <si>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</si>
  <si>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</si>
  <si>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</si>
  <si>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</si>
  <si>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</si>
  <si>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</si>
  <si>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</si>
  <si>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</si>
  <si>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</si>
  <si>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</si>
  <si>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</si>
  <si>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</si>
  <si>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</si>
  <si>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</si>
  <si>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</si>
  <si>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</si>
  <si>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</si>
  <si>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</si>
  <si>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</si>
  <si>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</si>
  <si>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</si>
  <si>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</si>
  <si>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</si>
  <si>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</si>
  <si>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</si>
  <si>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</si>
  <si>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</si>
  <si>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</si>
  <si>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</si>
  <si>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</si>
  <si>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</si>
  <si>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</si>
  <si>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</si>
  <si>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</si>
  <si>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</si>
  <si>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</si>
  <si>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 xml:space="preserve"> </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</si>
  <si>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</si>
  <si>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</si>
  <si>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</si>
  <si>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</si>
  <si>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</si>
  <si>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</si>
  <si>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</si>
  <si>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</si>
  <si>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</si>
  <si>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</si>
  <si>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</si>
  <si>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</si>
  <si>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</si>
  <si>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</si>
  <si>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</si>
  <si>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</si>
  <si>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</si>
  <si>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</si>
  <si>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</si>
  <si>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</si>
  <si>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</si>
  <si>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</si>
  <si>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</si>
  <si>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</si>
  <si>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</si>
  <si>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ANÁLISIS DE CONTEXTO</t>
  </si>
  <si>
    <t>CONSEJO SECCIONAL/DIRECCIÓN SECCIONAL DE ADMINISTRACIÓN JUDICIAL Y/O DISTRITO JUDICIAL SEGÚN SEA EL CASO</t>
  </si>
  <si>
    <t>CONSEJO SECCIONAL DE LA JUDICATURA DE BOGOTÁ</t>
  </si>
  <si>
    <t xml:space="preserve">PROCESO </t>
  </si>
  <si>
    <t>ESTRATÉGICOS / MISIONALES / APOYO / MEJORAMIENTO</t>
  </si>
  <si>
    <t>DEPENDENCIA ADMINISTRATIVA O JUDICIAL</t>
  </si>
  <si>
    <t>JUZGADOS ADMINISTRATIVOS DE BOGOTÁ D.C. Y OFICINA DE APOYO</t>
  </si>
  <si>
    <t>OBJETIVO DEL PROCESO</t>
  </si>
  <si>
    <t>MAPA DE PROCESOS CONSEJO SUPERIOR DE LA JUDICATURA</t>
  </si>
  <si>
    <t>PROCESOS DEPENDENCIA JUDICIALES CERTIFICADAS</t>
  </si>
  <si>
    <t>X</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</si>
  <si>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</si>
  <si>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</si>
  <si>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</si>
  <si>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</si>
  <si>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</si>
  <si>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</si>
  <si>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</si>
  <si>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</si>
  <si>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</si>
  <si>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</si>
  <si>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</si>
  <si>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</si>
  <si>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</si>
  <si>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</si>
  <si>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</si>
  <si>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</si>
  <si>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</si>
  <si>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</si>
  <si>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</si>
  <si>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</si>
  <si>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</si>
  <si>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</si>
  <si>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</si>
  <si>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</si>
  <si>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</si>
  <si>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</si>
  <si>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</si>
  <si>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</si>
  <si>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</si>
  <si>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</si>
  <si>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</si>
  <si>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</si>
  <si>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</si>
  <si>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</si>
  <si>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</si>
  <si>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</si>
  <si>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</si>
  <si>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</si>
  <si>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</si>
  <si>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</si>
  <si>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</si>
  <si>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</si>
  <si>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</si>
  <si>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</si>
  <si>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</si>
  <si>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</si>
  <si>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</si>
  <si>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</si>
  <si>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</si>
  <si>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</si>
  <si>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</si>
  <si>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</si>
  <si>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</si>
  <si>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</si>
  <si>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</si>
  <si>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</si>
  <si>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</si>
  <si>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</si>
  <si>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</si>
  <si>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</si>
  <si>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</si>
  <si>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</si>
  <si>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</si>
  <si>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</si>
  <si>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</si>
  <si>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</si>
  <si>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</si>
  <si>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</si>
  <si>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</si>
  <si>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</si>
  <si>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</si>
  <si>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</si>
  <si>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</si>
  <si>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</si>
  <si>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</si>
  <si>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</si>
  <si>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</si>
  <si>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</si>
  <si>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</si>
  <si>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</si>
  <si>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</si>
  <si>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</si>
  <si>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</si>
  <si>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</si>
  <si>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</si>
  <si>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</si>
  <si>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</si>
  <si>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</si>
  <si>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</si>
  <si>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</si>
  <si>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</si>
  <si>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</si>
  <si>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</si>
  <si>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</si>
  <si>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</si>
  <si>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</si>
  <si>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</si>
  <si>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</si>
  <si>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</si>
  <si>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</si>
  <si>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</si>
  <si>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</si>
  <si>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</si>
  <si>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</si>
  <si>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</si>
  <si>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</si>
  <si>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</si>
  <si>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</si>
  <si>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</si>
  <si>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</si>
  <si>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</si>
  <si>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</si>
  <si>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</si>
  <si>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</si>
  <si>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</si>
  <si>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</si>
  <si>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</si>
  <si>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</si>
  <si>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</si>
  <si>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</si>
  <si>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</si>
  <si>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</si>
  <si>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</si>
  <si>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</si>
  <si>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</si>
  <si>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</si>
  <si>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</si>
  <si>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</si>
  <si>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</si>
  <si>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</si>
  <si>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</si>
  <si>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</si>
  <si>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</si>
  <si>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</si>
  <si>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</si>
  <si>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</si>
  <si>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</si>
  <si>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</si>
  <si>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</si>
  <si>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</si>
  <si>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</si>
  <si>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</si>
  <si>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</si>
  <si>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</si>
  <si>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</si>
  <si>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</si>
  <si>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</si>
  <si>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</si>
  <si>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</si>
  <si>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</si>
  <si>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</si>
  <si>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</si>
  <si>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</si>
  <si>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</si>
  <si>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</si>
  <si>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5. Gobernanza, planeación estratégica y capacidad de toma de decisiones</t>
  </si>
  <si>
    <t>Despliegue estratégico</t>
  </si>
  <si>
    <t>Registro de seguimientos trimestrales de planeación, comités, gestión realizada, reuniones y/o sesiones de Sala Plena.</t>
  </si>
  <si>
    <t>3. Confianza pública, transparencia y rendición de cuentas</t>
  </si>
  <si>
    <t>Fortalecimiento a la transparencia y accesibilidad a la información</t>
  </si>
  <si>
    <t>Comunicación institucional</t>
  </si>
  <si>
    <t>Reporte de ejecución de las actividades de la matriz de comunicaciones</t>
  </si>
  <si>
    <t>1. Acceso e infraestructura física</t>
  </si>
  <si>
    <t>Justicia Efectiva</t>
  </si>
  <si>
    <t>Trámite de las acciones constitucionales de conformidad con la Constitución y la ley.</t>
  </si>
  <si>
    <t>Se tramita conforme a lo reglamentado en el artículo 30 de la Constitución y la Ley 1095 de 2006 y las tutelas tutelas con base en el artículo 86 de la Constitución y el Decreto 2591 de 1991 adicionalmente esta información se reporta trimestralmente mediante las estadísticas cargadas en el SIERJU, las cuales reposan en la UDAE</t>
  </si>
  <si>
    <t xml:space="preserve">Gestión de procesos Integral </t>
  </si>
  <si>
    <t>Registro de las audiencias realizadas durante el período y/o número de procesos recibidos.</t>
  </si>
  <si>
    <t>Esta información se reporta trimestralmente mediante las estadísticas cargadas en el SIERJU, las cuales reposan en la UDAE</t>
  </si>
  <si>
    <t>Decisiones judiciales con aplicación de la perspectivas diferenciales.</t>
  </si>
  <si>
    <t>Los Juzgados no tienen relatorias para poder clasificar este tipo de decisiones</t>
  </si>
  <si>
    <t>Reporte de estadísticas en el SIERJU.</t>
  </si>
  <si>
    <t>Esta información se reporta conforme al acuerdo PSAA16-10476 DE 2016, razón por la que hace parte de las funciones propias del despacho independientemente si esta hace parte o no del SIGCMA.</t>
  </si>
  <si>
    <t>Apoyo  y asistencia a la gestión del Expediente</t>
  </si>
  <si>
    <t>Oficios y/o comunicaciones elaborados conforme a las ordenes previstas en las providencias proferidas por los despachos</t>
  </si>
  <si>
    <t>Todos los oficios o comunicaciones que se alleguen por parte de los despachos</t>
  </si>
  <si>
    <t>Relación y/o registro del reparto realizado.</t>
  </si>
  <si>
    <t>Notificaciones de providencias efectuadas,  por el medio más expedito conforme a lo establecido en la ley.</t>
  </si>
  <si>
    <t>Archivo de procesos físicos y/o digitales</t>
  </si>
  <si>
    <t>Conforme a la disponibilidad de recolección y espacios autorizados por la Dirección Seccional</t>
  </si>
  <si>
    <t>Modernización de los servicios administrativos a través de la digitalización y automatización.</t>
  </si>
  <si>
    <t>Solicitud y gestión de recursos ante la Dirección Seccional necesarios para el óptimo desempeño de las funciones  en un ambiente de trabajo adecuado.</t>
  </si>
  <si>
    <t>Se manifestarán todas las necesidades de los recursos pero la gestión y el alcance de los mismos reposa en la Dirección Seccional.</t>
  </si>
  <si>
    <t>Fortalecimiento de la transparencia institucional y la cercanía con la ciudadanía</t>
  </si>
  <si>
    <t>Atención de las PQRS de las partes interesadas de forma presencial y virtual</t>
  </si>
  <si>
    <t>Encuestas de satisfacción de  los usuarios (partes interesadas)</t>
  </si>
  <si>
    <t>4. Talento Humano</t>
  </si>
  <si>
    <t>Apoyo al Sistema de Carrera Judicial</t>
  </si>
  <si>
    <t>Seguimientos periódicos y calificación de los servidores judiciales pertenecientes al sistema de carrera judicial.</t>
  </si>
  <si>
    <t>Elaboración de cuatro (4) actas de seguimiento por cada servidor Judicial de los 68 juzgados administrativos</t>
  </si>
  <si>
    <t>Mantenimiento del sistema integrado gestión y control de la calidad y del medio ambiente -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</si>
  <si>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</si>
  <si>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</si>
  <si>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</si>
  <si>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</si>
  <si>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ACTIVIDADES REALIZADAS</t>
  </si>
  <si>
    <t>NIVEL DE CUMPLIMIENTO</t>
  </si>
  <si>
    <t>ANÁLISIS DEL RESULTADO</t>
  </si>
  <si>
    <t>EVIDENCIA</t>
  </si>
  <si>
    <t>Reunión Juez(a) Coordinador(a)</t>
  </si>
  <si>
    <t>Se llevó a cabo la reunión para la elección de juez(a) coordinador(a) el 28 de enero de 2025, dentro del primer trimestre, en cumplimiento a lo estipulado en el articulo 14 del Acuerdo 1856 de 2003 expedido por el Consejo Superior de la Judicatura.</t>
  </si>
  <si>
    <t>Acta_Juez_Coordinador.docx</t>
  </si>
  <si>
    <t>Convocatoria elección Juez(a) Coordinador(a)</t>
  </si>
  <si>
    <t>Se comunicó la convocatoria para la elección de juez(a) coordinador(a) el 23 de enero de 2025, la cual se llevó a cabo el 28 de enero de los corrientes, actividad reportada en la matriz de comunicaciones para este periodo.</t>
  </si>
  <si>
    <t>Oficios contestaciones vigilancias, tribunal, escaneos, gastos y sentencias</t>
  </si>
  <si>
    <t>Se realizaron un total de 251 oficios de contestaciones de tribunal, juzgados del distrito de Bogotá y otras peticiones allegadas a esta dependencia, dentro del primer trimestre de 2025.</t>
  </si>
  <si>
    <t>CONSECUTIVO 2025.xlsx</t>
  </si>
  <si>
    <t>Procesos ordinarios
Acciones Constitucionales</t>
  </si>
  <si>
    <t>Se realizo el reparto de 3586 procesos ordinarios, 3586 tutelas, 217 (otras constitucionales), 24 habeas corpus durante el primer trimestre de 2025, para un total de 7512 repartos realizados.</t>
  </si>
  <si>
    <t>SOPORTE INFORME ACTIVIDADES 2025.xlsx</t>
  </si>
  <si>
    <t>Notificaciones de acciones constitucionales presenciales</t>
  </si>
  <si>
    <t>Se realizaron un total de 55 notificaciones por intermedio de la oficina de apoyo, correspondientes a habeas corpus y tutelas dentro del primer trimestre de 2025</t>
  </si>
  <si>
    <t>Procesos físicos</t>
  </si>
  <si>
    <t>Para el primer trimestre de 2025, no fue programado recepción de archivo por parte de la Dirección Seccional</t>
  </si>
  <si>
    <t>SIGCMA JUZ ADTIVOS Y OFICINA DE APOYO</t>
  </si>
  <si>
    <t>Requerimientos de mantenimiento</t>
  </si>
  <si>
    <t>Se realizaron treinta y tres (33) solicitudes a la Dirección Seccional referente a apoyo en mantenimiento de la sede</t>
  </si>
  <si>
    <t>Solicitudes Mantenimiento 2025 Can.pdf</t>
  </si>
  <si>
    <t>Petición de ocultamiento</t>
  </si>
  <si>
    <t>Se recibio una petición en el mes de enero de 2025, la cual se dio respuesta en el termino determinado por la ley</t>
  </si>
  <si>
    <t>Petición</t>
  </si>
  <si>
    <t>Elaboración y diseño</t>
  </si>
  <si>
    <t>Se diseñaron las encuestas que se aplicaran a partir del segundo trimestre a los usuarios de la especialidad</t>
  </si>
  <si>
    <t>Propuesta Encuesta de Satisfacción del Usuario - JADMIN.pdf</t>
  </si>
  <si>
    <t>Cargue de calificaciones</t>
  </si>
  <si>
    <t>Se reportaron 36 calificaciones de empleados de la especialidad. Correspondiendo a la vigencia 2024.</t>
  </si>
  <si>
    <t>Calificación Empleados - Consolidado 2024 Contencioso.xlsx</t>
  </si>
  <si>
    <t>Medición y análisis</t>
  </si>
  <si>
    <t>Se realizo la medición y el análisis de los indicadores del primer trimestre de 2025</t>
  </si>
  <si>
    <t>Documentación de acción de mejora</t>
  </si>
  <si>
    <t>Se documento la accion de mejora correspondiente a discriminar consecutivo para las certificaciones que se expiden en la Oficina de Apoyo con un código propio, teniendo en cuenta que se estaban expidiendo con consecutivo de oficio. La misma se identifico en el primer trimestre cuya aplicación se implemento a partir del segundo trimestre de la presente anualidad</t>
  </si>
  <si>
    <t>Elaboración del informe</t>
  </si>
  <si>
    <t>Se elaboró el informe de revisión por la dirección de la especialidad, el cual se remitio a la UDAE y se encuentra publicado en el Micrositio del SIGCMA</t>
  </si>
  <si>
    <t>Revisión por la Dirección Vigencia 2024 CONTENCIOSO.pdf</t>
  </si>
  <si>
    <t>Diligenciamiento del seguimiento</t>
  </si>
  <si>
    <t>Se realizo el seguimiento de la matriz de riesgos del primer trimestre de 2025</t>
  </si>
  <si>
    <t>PORCENTAJE (%) DE CUMPLIMIENTO TRIMESTRE I</t>
  </si>
  <si>
    <t>Se llevó a cabo reunión con los lideres de grupo de la Oficina de apoyo para socializar el seguimiento del primer trimestre y para establecer compromisos y controles en esa dependencia.</t>
  </si>
  <si>
    <t>Acta reunión calidad - Abril 2025.pdf</t>
  </si>
  <si>
    <t>Aunque en el segundo trimestre no se reportaron formalmente las actividades de la matriz de comunicaciones, se realizaron gestiones informales de divulgación y apoyo directo que contribuyeron al cumplimiento del objetivo comunicacional del SIGCMA y fortalecieron el compromiso institucional con el sistema.</t>
  </si>
  <si>
    <t>Se realizaron un total de 266 oficios de contestaciones de tribunal, juzgados del distrito de Bogotá y otras peticiones allegadas a esta dependencia, dentro del segundo trimestre de 2025.</t>
  </si>
  <si>
    <t>Consecutivo 2025 Segundo trimestre.xlsx</t>
  </si>
  <si>
    <t>Se realizo el reparto de 3956 procesos ordinarios, 4194 tutelas, 249 (otras constitucionales), 45 habeas corpus durante el segundo trimestre de 2025, para un total de 8444 repartos realizados.</t>
  </si>
  <si>
    <t>Informe Actividades CAN - Segundo Trimestre 2025.pdf</t>
  </si>
  <si>
    <t>Se realizaron un total de 67 notificaciones por intermedio de la oficina de apoyo, correspondientes a habeas corpus y tutelas dentro del segundo trimestre de 2025</t>
  </si>
  <si>
    <t>Para el segundo trimestre de 2025, no fue programado recepción de archivo por parte de la Dirección Seccional</t>
  </si>
  <si>
    <t>Se realizaron diecisiete (17) solicitudes a la Dirección Seccional referente a apoyo en mantenimiento de la sedepara el segundo trimestre de 2025</t>
  </si>
  <si>
    <t>Durante el segundo trimestre no se recibieron PQRS de las partes interesadas dirigidas a los juzgados o a la Oficina de Apoyo para los Juzgados Administrativos</t>
  </si>
  <si>
    <t>Durante el segundo trimestre no se aplicaron encuestas de satisfacción a los usuarios, sin embargo, se realizaron acciones orientadas a la mejora de la percepción del servicio, tales como la atención oportuna de observaciones y manifestaciones verbales, el análisis de tendencias previas y la implementación de ajustes internos con base en necesidades recurrentes. Estas acciones evidencian que, si bien no se levantó información formal mediante encuestas, sí se mantuvo una gestión activa del indicador, la cual será complementada en el tercer trimestre con la aplicación correspondiente de los instrumentos de medición.</t>
  </si>
  <si>
    <t>Se reportaron 49 calificaciones de empleados de la especialidad.</t>
  </si>
  <si>
    <t>Se realizo la medición y el análisis de los indicadores del segundo trimestre de 2025</t>
  </si>
  <si>
    <t>Indicadores CAN Segundo Trimestre 2025.xlsx</t>
  </si>
  <si>
    <t>Aunque durante el segundo trimestre no se registraron formalmente acciones de gestión en el cronograma del plan, sí se realizaron actividades relacionadas con el seguimiento, monitoreo y análisis del sistema, como parte de la gestión continua del SIGCMA. Estas acciones no quedaron consignadas como actividades puntuales, pero aportaron al mantenimiento, funcionamiento y mejora del sistema, lo que demuestra el compromiso institucional con el cumplimiento de los objetivos estratégicos y operativos.</t>
  </si>
  <si>
    <t>Se realizó en el primer trimestre de 2025 y se encuentra publicado en el Micrositio del SIGCMA</t>
  </si>
  <si>
    <t>Se realizo el seguimiento de la matriz de riesgos del segundo trimestre de 2025</t>
  </si>
  <si>
    <t>Matriz de Riesgos 2025 Contencioso.xlsx</t>
  </si>
  <si>
    <t>PORCENTAJE (%) DE CUMPLIMIENTO TRIMESTRE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</si>
</sst>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4"/>
      <name val="Calibri"/>
      <family val="2"/>
      <scheme val="minor"/>
    </font>
    <font>
      <u/>
      <sz val="11"/>
      <color theme="10"/>
      <name val="Calibri"/>
      <family val="2"/>
      <scheme val="minor"/>
    </font>
    <font>
      <sz val="12"/>
      <color theme="1"/>
      <name val="Calibri"/>
      <family val="2"/>
      <scheme val="minor"/>
    </font>
    <font>
      <sz val="12"/>
      <color theme="0"/>
      <name val="Calibri"/>
      <family val="2"/>
      <scheme val="minor"/>
    </font>
    <font>
      <b/>
      <sz val="12"/>
      <color theme="0"/>
      <name val="Calibri"/>
      <family val="2"/>
      <scheme val="minor"/>
    </font>
    <font>
      <b/>
      <sz val="12"/>
      <color theme="1"/>
      <name val="Calibri"/>
      <family val="2"/>
      <scheme val="minor"/>
    </font>
    <font>
      <sz val="12"/>
      <color rgb="FF000000"/>
      <name val="Calibri"/>
      <family val="2"/>
    </font>
    <font>
      <u/>
      <sz val="12"/>
      <color theme="10"/>
      <name val="Calibri"/>
      <family val="2"/>
      <scheme val="minor"/>
    </font>
    <font>
      <sz val="12"/>
      <name val="Calibri"/>
      <family val="2"/>
      <scheme val="minor"/>
    </font>
    <font>
      <sz val="12"/>
      <color rgb="FF000000"/>
      <name val="Calibri"/>
      <family val="2"/>
      <scheme val="minor"/>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s>
  <borders count="92">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bottom style="medium">
        <color indexed="64"/>
      </bottom>
      <diagonal/>
    </border>
    <border>
      <left style="thin">
        <color auto="1"/>
      </left>
      <right style="medium">
        <color indexed="64"/>
      </right>
      <top style="medium">
        <color rgb="FF000000"/>
      </top>
      <bottom style="medium">
        <color indexed="64"/>
      </bottom>
      <diagonal/>
    </border>
    <border>
      <left style="thin">
        <color theme="1"/>
      </left>
      <right style="medium">
        <color indexed="64"/>
      </right>
      <top/>
      <bottom/>
      <diagonal/>
    </border>
    <border>
      <left style="medium">
        <color indexed="64"/>
      </left>
      <right/>
      <top/>
      <bottom style="thin">
        <color theme="0"/>
      </bottom>
      <diagonal/>
    </border>
    <border>
      <left/>
      <right/>
      <top/>
      <bottom style="thin">
        <color theme="0"/>
      </bottom>
      <diagonal/>
    </border>
    <border>
      <left style="medium">
        <color indexed="64"/>
      </left>
      <right/>
      <top style="thin">
        <color theme="0"/>
      </top>
      <bottom style="dashed">
        <color theme="0"/>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s>
  <cellStyleXfs count="3">
    <xf numFmtId="0" fontId="0" fillId="0" borderId="0"/>
    <xf numFmtId="0" fontId="26" fillId="0" borderId="0" applyNumberFormat="0" applyFill="0" applyBorder="0" applyAlignment="0" applyProtection="0"/>
    <xf numFmtId="0" fontId="26" fillId="0" borderId="0" applyNumberFormat="0" applyFill="0" applyBorder="0" applyAlignment="0" applyProtection="0"/>
  </cellStyleXfs>
  <cellXfs count="305">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0" fontId="17" fillId="0" borderId="28" xfId="0" applyFont="1" applyBorder="1" applyAlignment="1">
      <alignment horizontal="center" vertical="center"/>
    </xf>
    <xf numFmtId="0" fontId="18" fillId="0" borderId="38" xfId="0" applyFont="1" applyBorder="1" applyAlignment="1">
      <alignment horizontal="justify" vertical="center" wrapText="1"/>
    </xf>
    <xf numFmtId="9" fontId="18" fillId="0" borderId="38" xfId="0" applyNumberFormat="1" applyFont="1" applyBorder="1" applyAlignment="1">
      <alignment horizontal="center" vertical="center"/>
    </xf>
    <xf numFmtId="0" fontId="18" fillId="0" borderId="38" xfId="0" applyFont="1" applyBorder="1" applyAlignment="1">
      <alignment horizontal="center" vertical="center"/>
    </xf>
    <xf numFmtId="0" fontId="17" fillId="0" borderId="38" xfId="0" applyFont="1" applyBorder="1" applyAlignment="1">
      <alignment horizontal="center" vertical="center"/>
    </xf>
    <xf numFmtId="0" fontId="18" fillId="0" borderId="39" xfId="0" applyFont="1" applyBorder="1" applyAlignment="1">
      <alignment horizontal="left" vertical="top" wrapText="1"/>
    </xf>
    <xf numFmtId="0" fontId="18" fillId="0" borderId="41" xfId="0" applyFont="1" applyBorder="1" applyAlignment="1">
      <alignment horizontal="left" vertical="top" wrapText="1"/>
    </xf>
    <xf numFmtId="0" fontId="17"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44" xfId="0" applyNumberFormat="1" applyFont="1" applyBorder="1" applyAlignment="1">
      <alignment horizontal="center" vertical="center"/>
    </xf>
    <xf numFmtId="0" fontId="18" fillId="0" borderId="44" xfId="0" applyFont="1" applyBorder="1" applyAlignment="1">
      <alignment horizontal="center" vertical="center"/>
    </xf>
    <xf numFmtId="14" fontId="18" fillId="0" borderId="44" xfId="0" applyNumberFormat="1" applyFont="1" applyBorder="1" applyAlignment="1">
      <alignment horizontal="center" vertical="center"/>
    </xf>
    <xf numFmtId="0" fontId="17" fillId="0" borderId="44" xfId="0" applyFont="1" applyBorder="1" applyAlignment="1">
      <alignment horizontal="center" vertical="center"/>
    </xf>
    <xf numFmtId="0" fontId="18" fillId="0" borderId="45" xfId="0" applyFont="1" applyBorder="1" applyAlignment="1">
      <alignment horizontal="left" vertical="top" wrapText="1"/>
    </xf>
    <xf numFmtId="0" fontId="19" fillId="9" borderId="46" xfId="0" applyFont="1" applyFill="1" applyBorder="1" applyAlignment="1">
      <alignment vertical="center"/>
    </xf>
    <xf numFmtId="0" fontId="19" fillId="9" borderId="47" xfId="0" applyFont="1" applyFill="1" applyBorder="1" applyAlignment="1">
      <alignment vertical="center"/>
    </xf>
    <xf numFmtId="0" fontId="18" fillId="5" borderId="48"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49" xfId="0" applyFont="1" applyFill="1" applyBorder="1" applyAlignment="1">
      <alignment vertical="center"/>
    </xf>
    <xf numFmtId="0" fontId="15" fillId="4" borderId="52" xfId="0" applyFont="1" applyFill="1" applyBorder="1" applyAlignment="1">
      <alignment vertical="center"/>
    </xf>
    <xf numFmtId="0" fontId="17" fillId="6" borderId="53"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2" xfId="0" applyFont="1" applyBorder="1" applyAlignment="1">
      <alignment horizontal="justify" vertical="center" wrapText="1"/>
    </xf>
    <xf numFmtId="0" fontId="18" fillId="0" borderId="58" xfId="0" applyFont="1" applyBorder="1" applyAlignment="1">
      <alignment horizontal="justify" vertical="center" wrapText="1"/>
    </xf>
    <xf numFmtId="0" fontId="17" fillId="0" borderId="59" xfId="0" applyFont="1" applyBorder="1" applyAlignment="1">
      <alignment horizontal="center" vertical="center" wrapText="1"/>
    </xf>
    <xf numFmtId="0" fontId="18" fillId="0" borderId="42"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2" xfId="0" applyFont="1" applyBorder="1" applyAlignment="1">
      <alignment horizontal="justify" vertical="center" wrapText="1"/>
    </xf>
    <xf numFmtId="0" fontId="18" fillId="0" borderId="62" xfId="0" applyFont="1" applyBorder="1" applyAlignment="1">
      <alignment horizontal="justify" vertical="center"/>
    </xf>
    <xf numFmtId="9" fontId="18" fillId="0" borderId="62" xfId="0" applyNumberFormat="1" applyFont="1" applyBorder="1" applyAlignment="1">
      <alignment horizontal="center" vertical="center"/>
    </xf>
    <xf numFmtId="0" fontId="18" fillId="0" borderId="62" xfId="0" applyFont="1" applyBorder="1" applyAlignment="1">
      <alignment horizontal="center" vertical="center"/>
    </xf>
    <xf numFmtId="0" fontId="17" fillId="0" borderId="62" xfId="0" applyFont="1" applyBorder="1" applyAlignment="1">
      <alignment horizontal="center" vertical="center"/>
    </xf>
    <xf numFmtId="9" fontId="18" fillId="0" borderId="42" xfId="0" applyNumberFormat="1" applyFont="1" applyBorder="1" applyAlignment="1">
      <alignment horizontal="center" vertical="center"/>
    </xf>
    <xf numFmtId="0" fontId="18" fillId="0" borderId="42" xfId="0" applyFont="1" applyBorder="1" applyAlignment="1">
      <alignment horizontal="center" vertical="center"/>
    </xf>
    <xf numFmtId="0" fontId="17" fillId="0" borderId="42" xfId="0" applyFont="1" applyBorder="1" applyAlignment="1">
      <alignment horizontal="center" vertical="center"/>
    </xf>
    <xf numFmtId="0" fontId="18" fillId="0" borderId="63"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0" fontId="17" fillId="0" borderId="32" xfId="0" applyFont="1" applyBorder="1" applyAlignment="1">
      <alignment horizontal="center" vertical="center"/>
    </xf>
    <xf numFmtId="0" fontId="18" fillId="0" borderId="64" xfId="0" applyFont="1" applyBorder="1" applyAlignment="1">
      <alignment horizontal="left" vertical="top" wrapText="1"/>
    </xf>
    <xf numFmtId="0" fontId="18" fillId="0" borderId="66" xfId="0" applyFont="1" applyBorder="1" applyAlignment="1">
      <alignment horizontal="justify" vertical="center" wrapText="1"/>
    </xf>
    <xf numFmtId="9" fontId="18" fillId="0" borderId="66" xfId="0" applyNumberFormat="1" applyFont="1" applyBorder="1" applyAlignment="1">
      <alignment horizontal="center" vertical="center"/>
    </xf>
    <xf numFmtId="0" fontId="18" fillId="0" borderId="66" xfId="0" applyFont="1" applyBorder="1" applyAlignment="1">
      <alignment horizontal="center" vertical="center"/>
    </xf>
    <xf numFmtId="0" fontId="17" fillId="0" borderId="66" xfId="0" applyFont="1" applyBorder="1" applyAlignment="1">
      <alignment horizontal="center" vertical="center"/>
    </xf>
    <xf numFmtId="0" fontId="18" fillId="0" borderId="67" xfId="0" applyFont="1" applyBorder="1" applyAlignment="1">
      <alignment horizontal="left" vertical="top" wrapText="1"/>
    </xf>
    <xf numFmtId="0" fontId="18" fillId="0" borderId="68" xfId="0" applyFont="1" applyBorder="1" applyAlignment="1">
      <alignment horizontal="justify" vertical="center" wrapText="1"/>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xf>
    <xf numFmtId="0" fontId="17" fillId="0" borderId="68" xfId="0" applyFont="1" applyBorder="1" applyAlignment="1">
      <alignment horizontal="center" vertical="center"/>
    </xf>
    <xf numFmtId="0" fontId="18" fillId="0" borderId="69" xfId="0" applyFont="1" applyBorder="1" applyAlignment="1">
      <alignment horizontal="left" vertical="top" wrapText="1"/>
    </xf>
    <xf numFmtId="0" fontId="18" fillId="0" borderId="70" xfId="0" applyFont="1" applyBorder="1" applyAlignment="1">
      <alignment horizontal="justify" vertical="center" wrapText="1"/>
    </xf>
    <xf numFmtId="0" fontId="18" fillId="0" borderId="72" xfId="0" applyFont="1" applyBorder="1" applyAlignment="1">
      <alignment horizontal="justify" vertical="center" wrapText="1"/>
    </xf>
    <xf numFmtId="9" fontId="18" fillId="0" borderId="72" xfId="0" applyNumberFormat="1" applyFont="1" applyBorder="1" applyAlignment="1">
      <alignment horizontal="center" vertical="center"/>
    </xf>
    <xf numFmtId="0" fontId="18" fillId="0" borderId="72" xfId="0" applyFont="1" applyBorder="1" applyAlignment="1">
      <alignment horizontal="center" vertical="center"/>
    </xf>
    <xf numFmtId="0" fontId="17" fillId="0" borderId="72" xfId="0" applyFont="1" applyBorder="1" applyAlignment="1">
      <alignment horizontal="center" vertical="center"/>
    </xf>
    <xf numFmtId="0" fontId="18" fillId="0" borderId="74" xfId="0" applyFont="1" applyBorder="1" applyAlignment="1">
      <alignment horizontal="left" vertical="top" wrapText="1"/>
    </xf>
    <xf numFmtId="0" fontId="18" fillId="0" borderId="76" xfId="0" applyFont="1" applyBorder="1" applyAlignment="1">
      <alignment horizontal="left" vertical="top" wrapText="1"/>
    </xf>
    <xf numFmtId="9" fontId="18" fillId="0" borderId="58" xfId="0" applyNumberFormat="1" applyFont="1" applyBorder="1" applyAlignment="1">
      <alignment horizontal="center" vertical="center"/>
    </xf>
    <xf numFmtId="0" fontId="18" fillId="0" borderId="58" xfId="0" applyFont="1" applyBorder="1" applyAlignment="1">
      <alignment horizontal="center" vertical="center"/>
    </xf>
    <xf numFmtId="0" fontId="17" fillId="0" borderId="58" xfId="0" applyFont="1" applyBorder="1" applyAlignment="1">
      <alignment horizontal="center" vertical="center"/>
    </xf>
    <xf numFmtId="0" fontId="18" fillId="0" borderId="78" xfId="0" applyFont="1" applyBorder="1" applyAlignment="1">
      <alignment horizontal="left" vertical="top" wrapText="1"/>
    </xf>
    <xf numFmtId="0" fontId="17"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0" xfId="0" applyFont="1" applyBorder="1" applyAlignment="1">
      <alignment horizontal="justify" vertical="center" wrapText="1"/>
    </xf>
    <xf numFmtId="0" fontId="18" fillId="0" borderId="80" xfId="0" applyFont="1" applyBorder="1" applyAlignment="1">
      <alignment horizontal="justify" vertical="center"/>
    </xf>
    <xf numFmtId="0" fontId="18" fillId="0" borderId="70" xfId="0" applyFont="1" applyBorder="1" applyAlignment="1">
      <alignment horizontal="center" vertical="center" wrapText="1"/>
    </xf>
    <xf numFmtId="0" fontId="18" fillId="0" borderId="41" xfId="0" applyFont="1" applyBorder="1" applyAlignment="1">
      <alignment horizontal="left" vertical="center" wrapText="1"/>
    </xf>
    <xf numFmtId="0" fontId="18" fillId="0" borderId="70"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70" xfId="0" applyFont="1" applyBorder="1" applyAlignment="1">
      <alignment horizontal="center" vertical="center"/>
    </xf>
    <xf numFmtId="14" fontId="18" fillId="0" borderId="81" xfId="0" applyNumberFormat="1" applyFont="1" applyBorder="1" applyAlignment="1">
      <alignment horizontal="center" vertical="center"/>
    </xf>
    <xf numFmtId="14" fontId="18" fillId="0" borderId="28" xfId="0" applyNumberFormat="1" applyFont="1" applyBorder="1" applyAlignment="1">
      <alignment horizontal="center" vertical="center"/>
    </xf>
    <xf numFmtId="0" fontId="18" fillId="0" borderId="82" xfId="0" applyFont="1" applyBorder="1" applyAlignment="1">
      <alignment horizontal="left" vertical="center" wrapText="1"/>
    </xf>
    <xf numFmtId="0" fontId="18" fillId="0" borderId="45" xfId="0" applyFont="1" applyBorder="1" applyAlignment="1">
      <alignment horizontal="left" vertical="center" wrapText="1"/>
    </xf>
    <xf numFmtId="0" fontId="18" fillId="0" borderId="28" xfId="0" applyFont="1" applyBorder="1"/>
    <xf numFmtId="0" fontId="18" fillId="0" borderId="28" xfId="0" applyFont="1" applyBorder="1" applyAlignment="1">
      <alignment horizontal="center" vertical="center" wrapText="1"/>
    </xf>
    <xf numFmtId="0" fontId="18" fillId="0" borderId="28" xfId="0" applyFont="1" applyBorder="1" applyAlignment="1">
      <alignment horizontal="justify" vertical="center"/>
    </xf>
    <xf numFmtId="0" fontId="17" fillId="6" borderId="87" xfId="0" applyFont="1" applyFill="1" applyBorder="1" applyAlignment="1">
      <alignment horizontal="center" vertical="center" wrapText="1"/>
    </xf>
    <xf numFmtId="0" fontId="17" fillId="6" borderId="88" xfId="0" applyFont="1" applyFill="1" applyBorder="1" applyAlignment="1">
      <alignment horizontal="center" vertical="center" wrapText="1"/>
    </xf>
    <xf numFmtId="0" fontId="17" fillId="0" borderId="28" xfId="0" applyFont="1" applyBorder="1" applyAlignment="1">
      <alignment horizontal="center" vertical="center" wrapText="1"/>
    </xf>
    <xf numFmtId="0" fontId="18" fillId="0" borderId="28" xfId="0" applyFont="1" applyBorder="1" applyAlignment="1">
      <alignment horizontal="left" vertical="top" wrapText="1"/>
    </xf>
    <xf numFmtId="0" fontId="18" fillId="0" borderId="28" xfId="0" applyFont="1" applyBorder="1" applyAlignment="1">
      <alignment horizontal="left" vertical="center" wrapText="1"/>
    </xf>
    <xf numFmtId="0" fontId="18" fillId="0" borderId="28" xfId="0" applyFont="1" applyBorder="1" applyAlignment="1">
      <alignment wrapText="1"/>
    </xf>
    <xf numFmtId="0" fontId="18" fillId="0" borderId="28" xfId="0" applyFont="1" applyBorder="1" applyAlignment="1">
      <alignment vertical="center" wrapText="1"/>
    </xf>
    <xf numFmtId="10" fontId="18" fillId="0" borderId="28" xfId="0" applyNumberFormat="1" applyFont="1" applyBorder="1" applyAlignment="1">
      <alignment horizontal="center" vertical="center"/>
    </xf>
    <xf numFmtId="164" fontId="18" fillId="0" borderId="28" xfId="0" applyNumberFormat="1" applyFont="1" applyBorder="1" applyAlignment="1">
      <alignment horizontal="center" vertical="center"/>
    </xf>
    <xf numFmtId="0" fontId="25" fillId="0" borderId="28" xfId="0" applyFont="1" applyBorder="1" applyAlignment="1">
      <alignment wrapText="1"/>
    </xf>
    <xf numFmtId="164" fontId="24" fillId="0" borderId="28" xfId="0" applyNumberFormat="1" applyFont="1" applyBorder="1" applyAlignment="1">
      <alignment horizontal="center" vertical="center"/>
    </xf>
    <xf numFmtId="0" fontId="25" fillId="0" borderId="28" xfId="0" applyFont="1" applyBorder="1" applyAlignment="1">
      <alignment vertical="center" wrapText="1"/>
    </xf>
    <xf numFmtId="0" fontId="25" fillId="0" borderId="28" xfId="0" applyFont="1" applyBorder="1" applyAlignment="1">
      <alignment horizontal="left" vertical="center" wrapText="1"/>
    </xf>
    <xf numFmtId="0" fontId="26" fillId="0" borderId="28" xfId="1" applyBorder="1" applyAlignment="1">
      <alignment horizontal="center" vertical="center"/>
    </xf>
    <xf numFmtId="0" fontId="26" fillId="0" borderId="28" xfId="1" applyBorder="1" applyAlignment="1">
      <alignment horizontal="center" vertical="center" wrapText="1"/>
    </xf>
    <xf numFmtId="0" fontId="27" fillId="0" borderId="28" xfId="0" applyFont="1" applyBorder="1" applyAlignment="1">
      <alignment vertical="center" wrapText="1"/>
    </xf>
    <xf numFmtId="0" fontId="28" fillId="9" borderId="46" xfId="0" applyFont="1" applyFill="1" applyBorder="1" applyAlignment="1">
      <alignment vertical="center"/>
    </xf>
    <xf numFmtId="0" fontId="28" fillId="9" borderId="47" xfId="0" applyFont="1" applyFill="1" applyBorder="1" applyAlignment="1">
      <alignment vertical="center"/>
    </xf>
    <xf numFmtId="0" fontId="27" fillId="0" borderId="0" xfId="0" applyFont="1"/>
    <xf numFmtId="0" fontId="27" fillId="0" borderId="0" xfId="0" applyFont="1" applyAlignment="1">
      <alignment vertical="center"/>
    </xf>
    <xf numFmtId="0" fontId="30" fillId="6" borderId="87" xfId="0" applyFont="1" applyFill="1" applyBorder="1" applyAlignment="1">
      <alignment horizontal="center" vertical="center" wrapText="1"/>
    </xf>
    <xf numFmtId="0" fontId="30" fillId="6" borderId="88" xfId="0" applyFont="1" applyFill="1" applyBorder="1" applyAlignment="1">
      <alignment horizontal="center" vertical="center" wrapText="1"/>
    </xf>
    <xf numFmtId="0" fontId="30" fillId="0" borderId="28"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8" xfId="0" applyFont="1" applyBorder="1" applyAlignment="1">
      <alignment horizontal="justify" vertical="center" wrapText="1"/>
    </xf>
    <xf numFmtId="9" fontId="27" fillId="0" borderId="28" xfId="0" applyNumberFormat="1" applyFont="1" applyBorder="1" applyAlignment="1">
      <alignment horizontal="center" vertical="center"/>
    </xf>
    <xf numFmtId="0" fontId="27" fillId="0" borderId="28" xfId="0" applyFont="1" applyBorder="1" applyAlignment="1">
      <alignment horizontal="center" vertical="center"/>
    </xf>
    <xf numFmtId="14" fontId="27" fillId="0" borderId="28" xfId="0" applyNumberFormat="1" applyFont="1" applyBorder="1" applyAlignment="1">
      <alignment horizontal="center" vertical="center"/>
    </xf>
    <xf numFmtId="0" fontId="30" fillId="0" borderId="28" xfId="0" applyFont="1" applyBorder="1" applyAlignment="1">
      <alignment horizontal="center" vertical="center"/>
    </xf>
    <xf numFmtId="0" fontId="27" fillId="0" borderId="28" xfId="0" applyFont="1" applyBorder="1" applyAlignment="1">
      <alignment horizontal="left" vertical="top" wrapText="1"/>
    </xf>
    <xf numFmtId="0" fontId="31" fillId="0" borderId="90" xfId="0" applyFont="1" applyBorder="1" applyAlignment="1">
      <alignment vertical="center" wrapText="1"/>
    </xf>
    <xf numFmtId="0" fontId="32" fillId="0" borderId="89" xfId="2" applyFont="1" applyBorder="1" applyAlignment="1">
      <alignment horizontal="center" vertical="center"/>
    </xf>
    <xf numFmtId="0" fontId="27" fillId="0" borderId="28" xfId="0" applyFont="1" applyBorder="1" applyAlignment="1">
      <alignment horizontal="justify" vertical="center"/>
    </xf>
    <xf numFmtId="0" fontId="27" fillId="0" borderId="28" xfId="0" applyFont="1" applyBorder="1" applyAlignment="1">
      <alignment horizontal="left" vertical="center" wrapText="1"/>
    </xf>
    <xf numFmtId="0" fontId="27" fillId="0" borderId="28" xfId="0" applyFont="1" applyBorder="1"/>
    <xf numFmtId="0" fontId="27" fillId="0" borderId="90" xfId="0" applyFont="1" applyBorder="1"/>
    <xf numFmtId="0" fontId="27" fillId="0" borderId="89" xfId="0" applyFont="1" applyBorder="1"/>
    <xf numFmtId="0" fontId="27" fillId="0" borderId="90" xfId="0" applyFont="1" applyBorder="1" applyAlignment="1">
      <alignment horizontal="left" vertical="center" wrapText="1"/>
    </xf>
    <xf numFmtId="0" fontId="27" fillId="0" borderId="90" xfId="0" applyFont="1" applyBorder="1" applyAlignment="1">
      <alignment vertical="center" wrapText="1"/>
    </xf>
    <xf numFmtId="0" fontId="32" fillId="0" borderId="89" xfId="2" applyFont="1" applyBorder="1" applyAlignment="1">
      <alignment horizontal="center" vertical="center" wrapText="1"/>
    </xf>
    <xf numFmtId="0" fontId="33" fillId="0" borderId="28" xfId="0" applyFont="1" applyBorder="1" applyAlignment="1">
      <alignment vertical="center" wrapText="1"/>
    </xf>
    <xf numFmtId="0" fontId="32" fillId="0" borderId="32" xfId="1" applyFont="1" applyBorder="1" applyAlignment="1">
      <alignment horizontal="center" vertical="center" wrapText="1"/>
    </xf>
    <xf numFmtId="0" fontId="33" fillId="0" borderId="28" xfId="0" applyFont="1" applyBorder="1" applyAlignment="1">
      <alignment horizontal="left" vertical="center" wrapText="1"/>
    </xf>
    <xf numFmtId="164" fontId="27" fillId="0" borderId="28" xfId="0" applyNumberFormat="1" applyFont="1" applyBorder="1" applyAlignment="1">
      <alignment horizontal="center" vertical="center"/>
    </xf>
    <xf numFmtId="0" fontId="32" fillId="0" borderId="66" xfId="1" applyFont="1" applyBorder="1" applyAlignment="1">
      <alignment horizontal="center" vertical="center" wrapText="1"/>
    </xf>
    <xf numFmtId="10" fontId="27" fillId="0" borderId="28" xfId="0" applyNumberFormat="1" applyFont="1" applyBorder="1" applyAlignment="1">
      <alignment horizontal="center" vertical="center"/>
    </xf>
    <xf numFmtId="0" fontId="27" fillId="0" borderId="0" xfId="0" applyFont="1" applyAlignment="1">
      <alignment horizontal="justify" vertical="center"/>
    </xf>
    <xf numFmtId="0" fontId="27" fillId="0" borderId="0" xfId="0" applyFont="1" applyAlignment="1">
      <alignment horizontal="center"/>
    </xf>
    <xf numFmtId="0" fontId="27" fillId="0" borderId="0" xfId="0" applyFont="1" applyAlignment="1">
      <alignment vertical="top" wrapText="1"/>
    </xf>
    <xf numFmtId="164" fontId="30" fillId="0" borderId="28" xfId="0" applyNumberFormat="1" applyFont="1" applyBorder="1" applyAlignment="1">
      <alignment horizontal="center" vertical="center"/>
    </xf>
    <xf numFmtId="0" fontId="27" fillId="0" borderId="90" xfId="0" applyFont="1" applyBorder="1" applyAlignment="1">
      <alignment wrapText="1"/>
    </xf>
    <xf numFmtId="0" fontId="27" fillId="0" borderId="91" xfId="0" applyFont="1" applyBorder="1"/>
    <xf numFmtId="0" fontId="26" fillId="0" borderId="89" xfId="2" applyBorder="1" applyAlignment="1">
      <alignment horizontal="center" vertical="center" wrapText="1"/>
    </xf>
    <xf numFmtId="0" fontId="32" fillId="0" borderId="89" xfId="1" applyFont="1" applyBorder="1" applyAlignment="1">
      <alignment horizontal="center" vertical="center" wrapText="1"/>
    </xf>
    <xf numFmtId="0" fontId="32" fillId="0" borderId="89" xfId="1" applyFont="1" applyFill="1" applyBorder="1" applyAlignment="1">
      <alignment horizontal="center" vertical="center"/>
    </xf>
    <xf numFmtId="0" fontId="33" fillId="0" borderId="90" xfId="0" applyFont="1" applyBorder="1" applyAlignment="1">
      <alignment horizontal="left" vertical="center" wrapText="1"/>
    </xf>
    <xf numFmtId="0" fontId="32" fillId="0" borderId="32" xfId="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7" fillId="5" borderId="55"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24" fillId="5" borderId="0" xfId="0" applyFont="1" applyFill="1" applyAlignment="1">
      <alignment horizontal="center" vertical="center"/>
    </xf>
    <xf numFmtId="0" fontId="18" fillId="0" borderId="38"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32"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7" fillId="0" borderId="7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57" xfId="0" applyFont="1" applyBorder="1" applyAlignment="1">
      <alignment horizontal="center" vertical="center" wrapText="1"/>
    </xf>
    <xf numFmtId="0" fontId="18" fillId="0" borderId="7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8" xfId="0" applyFont="1" applyBorder="1" applyAlignment="1">
      <alignment horizontal="justify" vertical="center" wrapText="1"/>
    </xf>
    <xf numFmtId="0" fontId="18" fillId="0" borderId="38" xfId="0" applyFont="1" applyBorder="1" applyAlignment="1">
      <alignment horizontal="justify" vertical="center"/>
    </xf>
    <xf numFmtId="0" fontId="18" fillId="0" borderId="66"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72" xfId="0" applyFont="1" applyBorder="1" applyAlignment="1">
      <alignment horizontal="justify" vertical="center"/>
    </xf>
    <xf numFmtId="0" fontId="18" fillId="0" borderId="58" xfId="0" applyFont="1" applyBorder="1" applyAlignment="1">
      <alignment horizontal="justify" vertical="center"/>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0" xfId="0" applyFont="1" applyBorder="1" applyAlignment="1">
      <alignment horizontal="center" vertical="center" wrapText="1"/>
    </xf>
    <xf numFmtId="0" fontId="17" fillId="0" borderId="65"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66" xfId="0" applyFont="1" applyBorder="1" applyAlignment="1">
      <alignment horizontal="justify" vertical="center" wrapText="1"/>
    </xf>
    <xf numFmtId="0" fontId="20" fillId="9" borderId="0" xfId="0" applyFont="1" applyFill="1" applyAlignment="1">
      <alignment horizontal="center" vertical="center"/>
    </xf>
    <xf numFmtId="0" fontId="20" fillId="9"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51" xfId="0" applyFont="1" applyFill="1" applyBorder="1" applyAlignment="1">
      <alignment horizontal="center" vertical="center"/>
    </xf>
    <xf numFmtId="0" fontId="17" fillId="0" borderId="37" xfId="0" applyFont="1" applyBorder="1" applyAlignment="1">
      <alignment horizontal="center" vertical="center" wrapText="1"/>
    </xf>
    <xf numFmtId="0" fontId="18" fillId="0" borderId="38" xfId="0" applyFont="1" applyBorder="1" applyAlignment="1">
      <alignment horizontal="justify" vertical="center" wrapText="1"/>
    </xf>
    <xf numFmtId="0" fontId="17" fillId="0" borderId="73"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7" xfId="0" applyFont="1" applyBorder="1" applyAlignment="1">
      <alignment horizontal="center" vertical="center" wrapText="1"/>
    </xf>
    <xf numFmtId="0" fontId="24" fillId="0" borderId="28" xfId="0" applyFont="1" applyBorder="1" applyAlignment="1">
      <alignment horizontal="center" vertical="center"/>
    </xf>
    <xf numFmtId="0" fontId="17" fillId="0" borderId="28" xfId="0" applyFont="1" applyBorder="1" applyAlignment="1">
      <alignment horizontal="center" vertical="center" wrapText="1"/>
    </xf>
    <xf numFmtId="0" fontId="24" fillId="5" borderId="48" xfId="0" applyFont="1" applyFill="1" applyBorder="1" applyAlignment="1">
      <alignment horizontal="center" vertical="center"/>
    </xf>
    <xf numFmtId="0" fontId="15" fillId="4" borderId="48" xfId="0" applyFont="1" applyFill="1" applyBorder="1" applyAlignment="1">
      <alignment horizontal="center" vertical="center"/>
    </xf>
    <xf numFmtId="0" fontId="15" fillId="4" borderId="0" xfId="0" applyFont="1" applyFill="1" applyAlignment="1">
      <alignment horizontal="center" vertical="center"/>
    </xf>
    <xf numFmtId="0" fontId="15" fillId="4" borderId="84" xfId="0" applyFont="1" applyFill="1" applyBorder="1" applyAlignment="1">
      <alignment horizontal="center" vertical="center"/>
    </xf>
    <xf numFmtId="0" fontId="15" fillId="4" borderId="85"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55" xfId="0" applyFont="1" applyFill="1" applyBorder="1" applyAlignment="1">
      <alignment horizontal="center" vertical="center" wrapText="1"/>
    </xf>
    <xf numFmtId="0" fontId="15" fillId="4" borderId="83" xfId="0" applyFont="1" applyFill="1" applyBorder="1" applyAlignment="1">
      <alignment horizontal="center" vertical="center" wrapText="1"/>
    </xf>
    <xf numFmtId="0" fontId="30" fillId="0" borderId="28" xfId="0" applyFont="1" applyBorder="1" applyAlignment="1">
      <alignment horizontal="center" vertical="center"/>
    </xf>
    <xf numFmtId="0" fontId="29" fillId="4" borderId="55" xfId="0" applyFont="1" applyFill="1" applyBorder="1" applyAlignment="1">
      <alignment horizontal="center" vertical="center" wrapText="1"/>
    </xf>
    <xf numFmtId="0" fontId="29" fillId="4" borderId="83" xfId="0" applyFont="1" applyFill="1" applyBorder="1" applyAlignment="1">
      <alignment horizontal="center" vertical="center" wrapText="1"/>
    </xf>
    <xf numFmtId="0" fontId="29" fillId="9" borderId="0" xfId="0" applyFont="1" applyFill="1" applyAlignment="1">
      <alignment horizontal="center" vertical="center"/>
    </xf>
    <xf numFmtId="0" fontId="29" fillId="4" borderId="48" xfId="0" applyFont="1" applyFill="1" applyBorder="1" applyAlignment="1">
      <alignment horizontal="center" vertical="center"/>
    </xf>
    <xf numFmtId="0" fontId="29" fillId="4" borderId="0" xfId="0" applyFont="1" applyFill="1" applyAlignment="1">
      <alignment horizontal="center" vertical="center"/>
    </xf>
    <xf numFmtId="0" fontId="29" fillId="4" borderId="84" xfId="0" applyFont="1" applyFill="1" applyBorder="1" applyAlignment="1">
      <alignment horizontal="center" vertical="center"/>
    </xf>
    <xf numFmtId="0" fontId="29" fillId="4" borderId="85" xfId="0" applyFont="1" applyFill="1" applyBorder="1" applyAlignment="1">
      <alignment horizontal="center" vertical="center"/>
    </xf>
    <xf numFmtId="0" fontId="29" fillId="4" borderId="86"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35" xfId="0" applyFont="1" applyFill="1" applyBorder="1" applyAlignment="1">
      <alignment horizontal="center" vertical="center"/>
    </xf>
    <xf numFmtId="0" fontId="30" fillId="5" borderId="48" xfId="0" applyFont="1" applyFill="1" applyBorder="1" applyAlignment="1">
      <alignment horizontal="center" vertical="center"/>
    </xf>
    <xf numFmtId="0" fontId="30" fillId="5" borderId="0" xfId="0" applyFont="1" applyFill="1" applyAlignment="1">
      <alignment horizontal="center" vertical="center"/>
    </xf>
    <xf numFmtId="0" fontId="29" fillId="4" borderId="30" xfId="0" applyFont="1" applyFill="1" applyBorder="1" applyAlignment="1">
      <alignment horizontal="center" vertical="center" wrapText="1"/>
    </xf>
    <xf numFmtId="0" fontId="29" fillId="4" borderId="33"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27" fillId="0" borderId="28" xfId="0" applyFont="1" applyBorder="1" applyAlignment="1">
      <alignment horizontal="center" vertical="center" wrapText="1"/>
    </xf>
    <xf numFmtId="0" fontId="30" fillId="0" borderId="28" xfId="0" applyFont="1" applyBorder="1" applyAlignment="1">
      <alignment horizontal="center" vertical="center" wrapText="1"/>
    </xf>
    <xf numFmtId="0" fontId="27" fillId="0" borderId="28" xfId="0" applyFont="1" applyBorder="1" applyAlignment="1">
      <alignment horizontal="justify" vertical="center" wrapText="1"/>
    </xf>
    <xf numFmtId="0" fontId="27" fillId="0" borderId="28" xfId="0" applyFont="1" applyBorder="1" applyAlignment="1">
      <alignment horizontal="justify" vertical="center"/>
    </xf>
    <xf numFmtId="0" fontId="27" fillId="0" borderId="28" xfId="0" applyFont="1" applyFill="1" applyBorder="1" applyAlignment="1">
      <alignment vertical="center" wrapText="1"/>
    </xf>
    <xf numFmtId="0" fontId="27" fillId="0" borderId="90" xfId="0" applyFont="1" applyFill="1" applyBorder="1" applyAlignment="1">
      <alignment vertical="center" wrapText="1"/>
    </xf>
    <xf numFmtId="9" fontId="34" fillId="0" borderId="28" xfId="0" applyNumberFormat="1" applyFont="1" applyBorder="1" applyAlignment="1">
      <alignment horizontal="center" vertical="center"/>
    </xf>
  </cellXfs>
  <cellStyles count="3">
    <cellStyle name="Hipervínculo" xfId="1" builtinId="8"/>
    <cellStyle name="Hyperlink" xfId="2" xr:uid="{00000000-000B-0000-0000-000008000000}"/>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xdr:colOff>
      <xdr:row>0</xdr:row>
      <xdr:rowOff>0</xdr:rowOff>
    </xdr:from>
    <xdr:to>
      <xdr:col>2</xdr:col>
      <xdr:colOff>1472469</xdr:colOff>
      <xdr:row>2</xdr:row>
      <xdr:rowOff>354139</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 y="0"/>
          <a:ext cx="4151376" cy="113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xdr:colOff>
      <xdr:row>0</xdr:row>
      <xdr:rowOff>0</xdr:rowOff>
    </xdr:from>
    <xdr:to>
      <xdr:col>2</xdr:col>
      <xdr:colOff>1472469</xdr:colOff>
      <xdr:row>2</xdr:row>
      <xdr:rowOff>354139</xdr:rowOff>
    </xdr:to>
    <xdr:pic>
      <xdr:nvPicPr>
        <xdr:cNvPr id="2" name="Imagen 1">
          <a:extLst>
            <a:ext uri="{FF2B5EF4-FFF2-40B4-BE49-F238E27FC236}">
              <a16:creationId xmlns:a16="http://schemas.microsoft.com/office/drawing/2014/main" id="{7C61C91C-222F-44A5-BA11-D0EAE57694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 y="0"/>
          <a:ext cx="4153757" cy="11351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xdr:colOff>
      <xdr:row>0</xdr:row>
      <xdr:rowOff>0</xdr:rowOff>
    </xdr:from>
    <xdr:to>
      <xdr:col>2</xdr:col>
      <xdr:colOff>1472469</xdr:colOff>
      <xdr:row>2</xdr:row>
      <xdr:rowOff>354139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 y="0"/>
          <a:ext cx="415375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hyperlink" Target="https://etbcsj.sharepoint.com/:b:/t/OficinadeApoyoJuzgadosAdministrativosBogotD.C/EUcU5TCt1OVGpJ9Ys0PlkQsBCVLJZex7qNzWf85uUKzK2Q?e=2UawQM" TargetMode="External"/><Relationship Id="rId13" Type="http://schemas.openxmlformats.org/officeDocument/2006/relationships/hyperlink" Target="https://etbcsj.sharepoint.com/:f:/t/OficinadeApoyoJuzgadosAdministrativosBogotD.C/Em86qUEvleVMg1ovGgG-MdEBEkBHj-zJAYcxSAF1yDk6UA?e=nyKrrg" TargetMode="External"/><Relationship Id="rId3" Type="http://schemas.openxmlformats.org/officeDocument/2006/relationships/hyperlink" Target="https://etbcsj.sharepoint.com/:w:/t/OficinadeApoyoJuzgadosAdministrativosBogotD.C/EQzbq9xt7jJBqtDCLQrkbOEBowAtCQnip2Y7c22hlTjm6g?e=z1ykyM" TargetMode="External"/><Relationship Id="rId7" Type="http://schemas.openxmlformats.org/officeDocument/2006/relationships/hyperlink" Target="https://etbcsj.sharepoint.com/:f:/t/OficinadeApoyoJuzgadosAdministrativosBogotD.C/EnkIGLmsHKNJmENLtrwCERABVAT_Lji57STycYisCejxLQ?e=PrKgbU" TargetMode="External"/><Relationship Id="rId12" Type="http://schemas.openxmlformats.org/officeDocument/2006/relationships/hyperlink" Target="https://etbcsj.sharepoint.com/:f:/t/OficinadeApoyoJuzgadosAdministrativosBogotD.C/Em86qUEvleVMg1ovGgG-MdEBEkBHj-zJAYcxSAF1yDk6UA?e=nyKrrg" TargetMode="External"/><Relationship Id="rId17" Type="http://schemas.openxmlformats.org/officeDocument/2006/relationships/comments" Target="../comments2.xml"/><Relationship Id="rId2" Type="http://schemas.openxmlformats.org/officeDocument/2006/relationships/hyperlink" Target="https://etbcsj.sharepoint.com/:w:/t/OficinadeApoyoJuzgadosAdministrativosBogotD.C/EQzbq9xt7jJBqtDCLQrkbOEBowAtCQnip2Y7c22hlTjm6g?e=z1ykyM" TargetMode="External"/><Relationship Id="rId16" Type="http://schemas.openxmlformats.org/officeDocument/2006/relationships/vmlDrawing" Target="../drawings/vmlDrawing2.vml"/><Relationship Id="rId1" Type="http://schemas.openxmlformats.org/officeDocument/2006/relationships/hyperlink" Target="https://etbcsj.sharepoint.com/:b:/t/OficinadeApoyoJuzgadosAdministrativosBogotD.C/EdSc6aHDqLJBs3_ySHdSF7oBFDUSycA3H6VmgNclBZ_TYQ?e=tbiZ9Q" TargetMode="External"/><Relationship Id="rId6" Type="http://schemas.openxmlformats.org/officeDocument/2006/relationships/hyperlink" Target="https://etbcsj.sharepoint.com/:x:/t/OficinadeApoyoJuzgadosAdministrativosBogotD.C/EWWsqjlRmX5FiPaby9V2j8wBFDM7w2OiPrbVjEoD0aL2cg?e=NaimCU" TargetMode="External"/><Relationship Id="rId11" Type="http://schemas.openxmlformats.org/officeDocument/2006/relationships/hyperlink" Target="https://etbcsj.sharepoint.com/:f:/t/OficinadeApoyoJuzgadosAdministrativosBogotD.C/Em86qUEvleVMg1ovGgG-MdEBEkBHj-zJAYcxSAF1yDk6UA?e=nyKrrg" TargetMode="External"/><Relationship Id="rId5" Type="http://schemas.openxmlformats.org/officeDocument/2006/relationships/hyperlink" Target="https://etbcsj.sharepoint.com/:x:/t/OficinadeApoyoJuzgadosAdministrativosBogotD.C/EWWsqjlRmX5FiPaby9V2j8wBFDM7w2OiPrbVjEoD0aL2cg?e=NaimCU" TargetMode="External"/><Relationship Id="rId15" Type="http://schemas.openxmlformats.org/officeDocument/2006/relationships/drawing" Target="../drawings/drawing3.xml"/><Relationship Id="rId10" Type="http://schemas.openxmlformats.org/officeDocument/2006/relationships/hyperlink" Target="https://etbcsj.sharepoint.com/:f:/t/OficinadeApoyoJuzgadosAdministrativosBogotD.C/Em86qUEvleVMg1ovGgG-MdEBEkBHj-zJAYcxSAF1yDk6UA?e=nyKrrg" TargetMode="External"/><Relationship Id="rId4" Type="http://schemas.openxmlformats.org/officeDocument/2006/relationships/hyperlink" Target="https://etbcsj.sharepoint.com/:x:/t/OficinadeApoyoJuzgadosAdministrativosBogotD.C/EdG_XESbgF5Fic4-dVVNk3MBcBtKLbxdLnMwAOq4fqQ_WA?e=vjz7ox" TargetMode="External"/><Relationship Id="rId9" Type="http://schemas.openxmlformats.org/officeDocument/2006/relationships/hyperlink" Target="https://etbcsj.sharepoint.com/:b:/t/OficinadeApoyoJuzgadosAdministrativosBogotD.C/ETjrnx5OHFdMn8EThYisQXcBNv-x3PsIVbJh5tHHtDMjIg?e=akfU1w" TargetMode="External"/><Relationship Id="rId14" Type="http://schemas.openxmlformats.org/officeDocument/2006/relationships/hyperlink" Target="https://etbcsj-my.sharepoint.com/:x:/g/personal/cramirer_cendoj_ramajudicial_gov_co/EQsBw6hQ7QhHuWw_GJy2qWwBsuf1MBH02hBmMnCkGstWyg?email=mramires%40cendoj.ramajudicial.gov.co&amp;e=fbTSaa"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tbcsj.sharepoint.com/:b:/t/OficinadeApoyoJuzgadosAdministrativosBogotD.C/EZJdUk35LCZEpRgn3zhixjcB6t63BpRTn49_VekJbegAxw?e=Hlfqbu" TargetMode="External"/><Relationship Id="rId3" Type="http://schemas.openxmlformats.org/officeDocument/2006/relationships/hyperlink" Target="https://etbcsj.sharepoint.com/:x:/t/OficinadeApoyoJuzgadosAdministrativosBogotD.C/EUUgxL192bdJlKIbsgYJt4cBT_nrKF6g467T3peAjnSQ_Q?e=EcIVbd" TargetMode="External"/><Relationship Id="rId7" Type="http://schemas.openxmlformats.org/officeDocument/2006/relationships/hyperlink" Target="https://etbcsj.sharepoint.com/:b:/t/OficinadeApoyoJuzgadosAdministrativosBogotD.C/EZJdUk35LCZEpRgn3zhixjcB6t63BpRTn49_VekJbegAxw?e=Hlfqbu" TargetMode="External"/><Relationship Id="rId12" Type="http://schemas.openxmlformats.org/officeDocument/2006/relationships/comments" Target="../comments3.xml"/><Relationship Id="rId2" Type="http://schemas.openxmlformats.org/officeDocument/2006/relationships/hyperlink" Target="https://etbcsj.sharepoint.com/:b:/t/OficinadeApoyoJuzgadosAdministrativosBogotD.C/EddAe9HUs4FIi618Kzn1DO0Ba_8Ap9xKk9hNRusrZq4vSw?e=Cs3vIz" TargetMode="External"/><Relationship Id="rId1" Type="http://schemas.openxmlformats.org/officeDocument/2006/relationships/hyperlink" Target="https://etbcsj.sharepoint.com/:b:/t/OficinadeApoyoJuzgadosAdministrativosBogotD.C/ETjrnx5OHFdMn8EThYisQXcBNv-x3PsIVbJh5tHHtDMjIg?e=akfU1w" TargetMode="External"/><Relationship Id="rId6" Type="http://schemas.openxmlformats.org/officeDocument/2006/relationships/hyperlink" Target="https://etbcsj.sharepoint.com/:b:/t/OficinadeApoyoJuzgadosAdministrativosBogotD.C/EZJdUk35LCZEpRgn3zhixjcB6t63BpRTn49_VekJbegAxw?e=Hlfqbu" TargetMode="External"/><Relationship Id="rId11" Type="http://schemas.openxmlformats.org/officeDocument/2006/relationships/vmlDrawing" Target="../drawings/vmlDrawing3.vml"/><Relationship Id="rId5" Type="http://schemas.openxmlformats.org/officeDocument/2006/relationships/hyperlink" Target="https://etbcsj.sharepoint.com/:x:/t/OficinadeApoyoJuzgadosAdministrativosBogotD.C/ESEIw9ygFzlEkCsEWxwADuEBh5tWzEg3JGMhkh2-JER9fA?e=0FvBkF" TargetMode="External"/><Relationship Id="rId10" Type="http://schemas.openxmlformats.org/officeDocument/2006/relationships/drawing" Target="../drawings/drawing4.xml"/><Relationship Id="rId4" Type="http://schemas.openxmlformats.org/officeDocument/2006/relationships/hyperlink" Target="https://etbcsj.sharepoint.com/:x:/t/OficinadeApoyoJuzgadosAdministrativosBogotD.C/ER9AoE2wFGNCjrK0fQjZ8lsBiebuqIVJg_bVE30gib8P0A?e=6SWbUW" TargetMode="External"/><Relationship Id="rId9"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topLeftCell="A8" workbookViewId="0">
      <selection activeCell="B10" sqref="B10"/>
    </sheetView>
  </sheetViews>
  <sheetFormatPr defaultColWidth="11.42578125" defaultRowHeight="15"/>
  <cols>
    <col min="1" max="1" width="65.42578125" customWidth="1"/>
    <col min="2" max="2" width="151.85546875" customWidth="1"/>
  </cols>
  <sheetData>
    <row r="2" spans="1:2" ht="18.75">
      <c r="A2" s="85" t="s">
        <v>0</v>
      </c>
      <c r="B2" s="85" t="s">
        <v>1</v>
      </c>
    </row>
    <row r="3" spans="1:2" ht="30">
      <c r="A3" s="88" t="s">
        <v>2</v>
      </c>
      <c r="B3" s="87" t="s">
        <v>3</v>
      </c>
    </row>
    <row r="4" spans="1:2" ht="44.25" customHeight="1">
      <c r="A4" s="88" t="s">
        <v>4</v>
      </c>
      <c r="B4" s="87" t="s">
        <v>5</v>
      </c>
    </row>
    <row r="5" spans="1:2" ht="45">
      <c r="A5" s="88" t="s">
        <v>6</v>
      </c>
      <c r="B5" s="87" t="s">
        <v>7</v>
      </c>
    </row>
    <row r="6" spans="1:2" ht="50.25" customHeight="1">
      <c r="A6" s="88" t="s">
        <v>8</v>
      </c>
      <c r="B6" s="87" t="s">
        <v>9</v>
      </c>
    </row>
    <row r="7" spans="1:2" ht="50.25" customHeight="1">
      <c r="A7" s="88" t="s">
        <v>10</v>
      </c>
      <c r="B7" s="87" t="s">
        <v>11</v>
      </c>
    </row>
    <row r="8" spans="1:2" ht="50.25" customHeight="1">
      <c r="A8" s="88" t="s">
        <v>12</v>
      </c>
      <c r="B8" s="87" t="s">
        <v>13</v>
      </c>
    </row>
    <row r="9" spans="1:2" ht="50.25" customHeight="1">
      <c r="A9" s="88" t="s">
        <v>14</v>
      </c>
      <c r="B9" s="87" t="s">
        <v>15</v>
      </c>
    </row>
    <row r="10" spans="1:2" ht="30">
      <c r="A10" s="88" t="s">
        <v>16</v>
      </c>
      <c r="B10" s="87" t="s">
        <v>17</v>
      </c>
    </row>
    <row r="11" spans="1:2" ht="43.5" customHeight="1">
      <c r="A11" s="88" t="s">
        <v>18</v>
      </c>
      <c r="B11" s="88" t="s">
        <v>19</v>
      </c>
    </row>
    <row r="12" spans="1:2" ht="60">
      <c r="A12" s="88" t="s">
        <v>20</v>
      </c>
      <c r="B12" s="87" t="s">
        <v>21</v>
      </c>
    </row>
    <row r="13" spans="1:2" ht="47.25" customHeight="1">
      <c r="A13" s="88" t="s">
        <v>22</v>
      </c>
      <c r="B13" s="87" t="s">
        <v>23</v>
      </c>
    </row>
    <row r="14" spans="1:2" ht="36" customHeight="1">
      <c r="A14" s="88" t="s">
        <v>24</v>
      </c>
      <c r="B14" s="87" t="s">
        <v>25</v>
      </c>
    </row>
    <row r="15" spans="1:2" ht="60">
      <c r="A15" s="88" t="s">
        <v>26</v>
      </c>
      <c r="B15" s="87" t="s">
        <v>27</v>
      </c>
    </row>
    <row r="16" spans="1:2" ht="30">
      <c r="A16" s="88" t="s">
        <v>28</v>
      </c>
      <c r="B16" s="87" t="s">
        <v>29</v>
      </c>
    </row>
    <row r="17" spans="1:2" ht="90">
      <c r="A17" s="88" t="s">
        <v>30</v>
      </c>
      <c r="B17" s="87" t="s">
        <v>31</v>
      </c>
    </row>
    <row r="18" spans="1:2">
      <c r="A18" s="86"/>
      <c r="B18" s="86"/>
    </row>
    <row r="19" spans="1:2" ht="13.5" customHeight="1">
      <c r="A19" s="86"/>
      <c r="B19" s="86"/>
    </row>
    <row r="20" spans="1:2">
      <c r="A20" s="86"/>
      <c r="B20" s="86"/>
    </row>
    <row r="21" spans="1:2">
      <c r="A21" s="86"/>
      <c r="B21" s="86"/>
    </row>
    <row r="22" spans="1:2">
      <c r="A22" s="86"/>
      <c r="B22" s="8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6"/>
  <sheetViews>
    <sheetView showGridLines="0" topLeftCell="J1" zoomScale="85" zoomScaleNormal="85" workbookViewId="0">
      <selection activeCell="W12" sqref="W12"/>
    </sheetView>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06" t="s">
        <v>32</v>
      </c>
      <c r="B1" s="207"/>
      <c r="C1" s="4" t="s">
        <v>33</v>
      </c>
      <c r="F1" s="54" t="s">
        <v>34</v>
      </c>
      <c r="I1" s="5" t="s">
        <v>35</v>
      </c>
      <c r="K1" s="5" t="s">
        <v>36</v>
      </c>
      <c r="M1" s="5" t="s">
        <v>37</v>
      </c>
      <c r="O1" s="5" t="s">
        <v>38</v>
      </c>
      <c r="Q1" s="5" t="s">
        <v>39</v>
      </c>
      <c r="S1" s="5" t="s">
        <v>40</v>
      </c>
      <c r="U1" s="5" t="s">
        <v>41</v>
      </c>
      <c r="V1" s="5" t="s">
        <v>41</v>
      </c>
      <c r="W1" s="5" t="s">
        <v>42</v>
      </c>
      <c r="Y1" s="5" t="s">
        <v>43</v>
      </c>
    </row>
    <row r="2" spans="1:25" ht="48">
      <c r="A2" s="1" t="s">
        <v>44</v>
      </c>
      <c r="B2" s="204" t="s">
        <v>45</v>
      </c>
      <c r="C2" s="2" t="s">
        <v>46</v>
      </c>
      <c r="F2" s="2" t="s">
        <v>47</v>
      </c>
      <c r="I2" s="2" t="s">
        <v>48</v>
      </c>
      <c r="K2" s="2" t="s">
        <v>49</v>
      </c>
      <c r="M2" s="2" t="s">
        <v>50</v>
      </c>
      <c r="O2" s="2" t="s">
        <v>51</v>
      </c>
      <c r="Q2" s="2" t="s">
        <v>52</v>
      </c>
      <c r="S2" s="2" t="s">
        <v>53</v>
      </c>
      <c r="U2" s="2" t="s">
        <v>54</v>
      </c>
      <c r="V2" s="2" t="s">
        <v>54</v>
      </c>
      <c r="W2" s="2" t="s">
        <v>55</v>
      </c>
      <c r="Y2" s="2" t="s">
        <v>56</v>
      </c>
    </row>
    <row r="3" spans="1:25" ht="48">
      <c r="A3" s="1" t="s">
        <v>57</v>
      </c>
      <c r="B3" s="205"/>
      <c r="C3" s="2" t="s">
        <v>58</v>
      </c>
      <c r="F3" s="2" t="s">
        <v>59</v>
      </c>
      <c r="I3" s="2" t="s">
        <v>60</v>
      </c>
      <c r="K3" s="2" t="s">
        <v>61</v>
      </c>
      <c r="M3" s="2" t="s">
        <v>62</v>
      </c>
      <c r="O3" s="2" t="s">
        <v>63</v>
      </c>
      <c r="Q3" s="2" t="s">
        <v>64</v>
      </c>
      <c r="S3" s="2" t="s">
        <v>65</v>
      </c>
      <c r="U3" s="2" t="s">
        <v>66</v>
      </c>
      <c r="V3" s="2" t="s">
        <v>54</v>
      </c>
      <c r="W3" s="2" t="s">
        <v>67</v>
      </c>
      <c r="Y3" s="2" t="s">
        <v>68</v>
      </c>
    </row>
    <row r="4" spans="1:25" ht="36">
      <c r="A4" s="1" t="s">
        <v>69</v>
      </c>
      <c r="B4" s="205"/>
      <c r="C4" s="2" t="s">
        <v>70</v>
      </c>
      <c r="F4" s="2" t="s">
        <v>71</v>
      </c>
      <c r="I4" s="2" t="s">
        <v>72</v>
      </c>
      <c r="K4" s="2" t="s">
        <v>73</v>
      </c>
      <c r="S4" s="2" t="s">
        <v>74</v>
      </c>
      <c r="U4" s="2" t="s">
        <v>75</v>
      </c>
      <c r="V4" s="2" t="s">
        <v>54</v>
      </c>
      <c r="W4" s="2" t="s">
        <v>76</v>
      </c>
    </row>
    <row r="5" spans="1:25" ht="48">
      <c r="A5" s="1" t="s">
        <v>77</v>
      </c>
      <c r="B5" s="205"/>
      <c r="C5" s="2" t="s">
        <v>78</v>
      </c>
      <c r="F5" s="2" t="s">
        <v>79</v>
      </c>
      <c r="I5" s="2" t="s">
        <v>80</v>
      </c>
      <c r="K5" s="2" t="s">
        <v>81</v>
      </c>
      <c r="S5" s="2" t="s">
        <v>82</v>
      </c>
      <c r="U5" s="2" t="s">
        <v>83</v>
      </c>
      <c r="V5" s="2" t="s">
        <v>66</v>
      </c>
      <c r="W5" s="53" t="s">
        <v>84</v>
      </c>
    </row>
    <row r="6" spans="1:25" ht="48">
      <c r="A6" s="1" t="s">
        <v>85</v>
      </c>
      <c r="B6" s="205"/>
      <c r="C6" s="2" t="s">
        <v>86</v>
      </c>
      <c r="F6" s="2" t="s">
        <v>87</v>
      </c>
      <c r="I6" s="2" t="s">
        <v>88</v>
      </c>
      <c r="K6" s="2" t="s">
        <v>89</v>
      </c>
      <c r="S6" s="2" t="s">
        <v>90</v>
      </c>
      <c r="V6" s="2" t="s">
        <v>66</v>
      </c>
      <c r="W6" s="2" t="s">
        <v>91</v>
      </c>
    </row>
    <row r="7" spans="1:25" ht="60">
      <c r="A7" s="3"/>
      <c r="B7" s="208" t="s">
        <v>92</v>
      </c>
      <c r="C7" s="2" t="s">
        <v>93</v>
      </c>
      <c r="F7" s="2" t="s">
        <v>94</v>
      </c>
      <c r="I7" s="2" t="s">
        <v>95</v>
      </c>
      <c r="K7" s="2" t="s">
        <v>96</v>
      </c>
      <c r="V7" s="2" t="s">
        <v>66</v>
      </c>
      <c r="W7" s="2" t="s">
        <v>97</v>
      </c>
    </row>
    <row r="8" spans="1:25" ht="36">
      <c r="A8" s="3"/>
      <c r="B8" s="209"/>
      <c r="C8" s="2" t="s">
        <v>98</v>
      </c>
      <c r="I8" s="2" t="s">
        <v>99</v>
      </c>
      <c r="K8" s="2" t="s">
        <v>100</v>
      </c>
      <c r="V8" s="2" t="s">
        <v>66</v>
      </c>
      <c r="W8" s="2" t="s">
        <v>101</v>
      </c>
    </row>
    <row r="9" spans="1:25" ht="24">
      <c r="A9" s="3"/>
      <c r="B9" s="209"/>
      <c r="C9" s="2" t="s">
        <v>102</v>
      </c>
      <c r="V9" s="2" t="s">
        <v>66</v>
      </c>
      <c r="W9" s="2" t="s">
        <v>103</v>
      </c>
    </row>
    <row r="10" spans="1:25" ht="39.75" customHeight="1">
      <c r="A10" s="3"/>
      <c r="B10" s="209"/>
      <c r="C10" s="2" t="s">
        <v>104</v>
      </c>
      <c r="V10" s="2" t="s">
        <v>66</v>
      </c>
      <c r="W10" s="5"/>
    </row>
    <row r="11" spans="1:25" ht="36">
      <c r="A11" s="3"/>
      <c r="B11" s="209"/>
      <c r="C11" s="2" t="s">
        <v>105</v>
      </c>
      <c r="I11" t="s">
        <v>106</v>
      </c>
      <c r="V11" s="2" t="s">
        <v>66</v>
      </c>
      <c r="W11" s="2" t="s">
        <v>107</v>
      </c>
    </row>
    <row r="12" spans="1:25" ht="36">
      <c r="A12" s="3"/>
      <c r="B12" s="209"/>
      <c r="C12" s="2" t="s">
        <v>108</v>
      </c>
      <c r="V12" s="2" t="s">
        <v>66</v>
      </c>
      <c r="W12" s="2" t="s">
        <v>109</v>
      </c>
    </row>
    <row r="13" spans="1:25" ht="24">
      <c r="A13" s="3"/>
      <c r="B13" s="204" t="s">
        <v>110</v>
      </c>
      <c r="C13" s="2" t="s">
        <v>111</v>
      </c>
      <c r="V13" s="2" t="s">
        <v>75</v>
      </c>
      <c r="W13" s="2" t="s">
        <v>112</v>
      </c>
    </row>
    <row r="14" spans="1:25" ht="36">
      <c r="A14" s="3"/>
      <c r="B14" s="205"/>
      <c r="C14" s="2" t="s">
        <v>113</v>
      </c>
      <c r="I14" t="s">
        <v>106</v>
      </c>
      <c r="V14" s="2" t="s">
        <v>75</v>
      </c>
      <c r="W14" s="2" t="s">
        <v>114</v>
      </c>
    </row>
    <row r="15" spans="1:25" ht="24">
      <c r="A15" s="3"/>
      <c r="B15" s="205"/>
      <c r="C15" s="2" t="s">
        <v>115</v>
      </c>
      <c r="V15" s="2" t="s">
        <v>75</v>
      </c>
      <c r="W15" s="2" t="s">
        <v>116</v>
      </c>
    </row>
    <row r="16" spans="1:25" ht="24">
      <c r="A16" s="3"/>
      <c r="B16" s="205"/>
      <c r="C16" s="2" t="s">
        <v>117</v>
      </c>
      <c r="V16" s="2" t="s">
        <v>75</v>
      </c>
      <c r="W16" s="2" t="s">
        <v>118</v>
      </c>
    </row>
    <row r="17" spans="1:23" ht="24">
      <c r="A17" s="3"/>
      <c r="B17" s="205"/>
      <c r="C17" s="2" t="s">
        <v>119</v>
      </c>
      <c r="I17" t="s">
        <v>106</v>
      </c>
      <c r="V17" s="2" t="s">
        <v>75</v>
      </c>
      <c r="W17" s="2" t="s">
        <v>120</v>
      </c>
    </row>
    <row r="18" spans="1:23" ht="24">
      <c r="A18" s="3"/>
      <c r="B18" s="205"/>
      <c r="C18" s="2" t="s">
        <v>121</v>
      </c>
      <c r="V18" s="2" t="s">
        <v>75</v>
      </c>
    </row>
    <row r="19" spans="1:23" ht="84">
      <c r="A19" s="3"/>
      <c r="B19" s="205"/>
      <c r="C19" s="2" t="s">
        <v>122</v>
      </c>
      <c r="V19" s="2" t="s">
        <v>75</v>
      </c>
    </row>
    <row r="20" spans="1:23" ht="24">
      <c r="A20" s="3"/>
      <c r="B20" s="204" t="s">
        <v>123</v>
      </c>
      <c r="C20" s="2" t="s">
        <v>124</v>
      </c>
      <c r="I20" t="s">
        <v>106</v>
      </c>
      <c r="V20" s="2" t="s">
        <v>75</v>
      </c>
    </row>
    <row r="21" spans="1:23" ht="48">
      <c r="A21" s="3"/>
      <c r="B21" s="205"/>
      <c r="C21" s="2" t="s">
        <v>125</v>
      </c>
      <c r="V21" s="2" t="s">
        <v>75</v>
      </c>
    </row>
    <row r="22" spans="1:23" ht="36">
      <c r="A22" s="3"/>
      <c r="B22" s="205"/>
      <c r="C22" s="2" t="s">
        <v>126</v>
      </c>
      <c r="V22" s="2" t="s">
        <v>75</v>
      </c>
    </row>
    <row r="23" spans="1:23" ht="60">
      <c r="A23" s="3"/>
      <c r="B23" s="205"/>
      <c r="C23" s="2" t="s">
        <v>127</v>
      </c>
      <c r="I23" t="s">
        <v>106</v>
      </c>
      <c r="V23" s="2" t="s">
        <v>83</v>
      </c>
    </row>
    <row r="24" spans="1:23" ht="36">
      <c r="A24" s="3"/>
      <c r="B24" s="205"/>
      <c r="C24" s="2" t="s">
        <v>128</v>
      </c>
      <c r="V24" s="2" t="s">
        <v>83</v>
      </c>
    </row>
    <row r="25" spans="1:23" ht="30.75" customHeight="1">
      <c r="A25" s="3"/>
      <c r="B25" s="204" t="s">
        <v>129</v>
      </c>
      <c r="C25" s="2" t="s">
        <v>130</v>
      </c>
    </row>
    <row r="26" spans="1:23" ht="30" customHeight="1">
      <c r="A26" s="3"/>
      <c r="B26" s="205"/>
      <c r="C26" s="2" t="s">
        <v>131</v>
      </c>
    </row>
  </sheetData>
  <mergeCells count="6">
    <mergeCell ref="B25:B26"/>
    <mergeCell ref="A1:B1"/>
    <mergeCell ref="B2:B6"/>
    <mergeCell ref="B7:B12"/>
    <mergeCell ref="B13:B19"/>
    <mergeCell ref="B20: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DC0E3"/>
  </sheetPr>
  <dimension ref="A1:K87"/>
  <sheetViews>
    <sheetView showGridLines="0" view="pageBreakPreview" topLeftCell="C7" zoomScale="70" zoomScaleNormal="96" zoomScaleSheetLayoutView="70" workbookViewId="0">
      <selection activeCell="C7" sqref="C7:D7"/>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21" t="s">
        <v>132</v>
      </c>
      <c r="D1" s="221"/>
      <c r="E1" s="221"/>
      <c r="F1" s="221"/>
      <c r="G1" s="6"/>
      <c r="H1" s="6"/>
      <c r="I1" s="6"/>
    </row>
    <row r="2" spans="1:9" ht="66.599999999999994" customHeight="1">
      <c r="B2" s="9" t="s">
        <v>133</v>
      </c>
      <c r="C2" s="222" t="s">
        <v>134</v>
      </c>
      <c r="D2" s="223"/>
      <c r="E2" s="10" t="s">
        <v>135</v>
      </c>
      <c r="F2" s="11" t="s">
        <v>136</v>
      </c>
    </row>
    <row r="3" spans="1:9" ht="16.7" customHeight="1">
      <c r="B3" s="12"/>
      <c r="C3" s="13"/>
      <c r="D3" s="13"/>
      <c r="E3" s="14"/>
      <c r="F3" s="13"/>
    </row>
    <row r="4" spans="1:9" ht="54.75" customHeight="1">
      <c r="B4" s="9" t="s">
        <v>137</v>
      </c>
      <c r="C4" s="224" t="s">
        <v>138</v>
      </c>
      <c r="D4" s="225"/>
      <c r="E4" s="225"/>
      <c r="F4" s="225"/>
    </row>
    <row r="5" spans="1:9" ht="13.35" customHeight="1">
      <c r="B5" s="15"/>
      <c r="C5" s="16"/>
      <c r="E5" s="14"/>
      <c r="F5" s="14"/>
    </row>
    <row r="6" spans="1:9" ht="39.6" customHeight="1">
      <c r="B6" s="227" t="s">
        <v>139</v>
      </c>
      <c r="C6" s="226" t="s">
        <v>140</v>
      </c>
      <c r="D6" s="226"/>
      <c r="E6" s="228" t="s">
        <v>141</v>
      </c>
      <c r="F6" s="228"/>
    </row>
    <row r="7" spans="1:9" ht="35.25" customHeight="1">
      <c r="B7" s="227"/>
      <c r="C7" s="229"/>
      <c r="D7" s="230"/>
      <c r="E7" s="231" t="s">
        <v>142</v>
      </c>
      <c r="F7" s="231"/>
    </row>
    <row r="8" spans="1:9" ht="21" customHeight="1">
      <c r="B8" s="15"/>
      <c r="C8" s="16"/>
      <c r="E8" s="14"/>
      <c r="F8" s="14"/>
    </row>
    <row r="9" spans="1:9" ht="20.100000000000001" customHeight="1">
      <c r="B9" s="211" t="s">
        <v>143</v>
      </c>
      <c r="C9" s="211"/>
      <c r="D9" s="211"/>
      <c r="E9" s="211"/>
      <c r="F9" s="211"/>
    </row>
    <row r="10" spans="1:9" ht="36.75" customHeight="1">
      <c r="B10" s="17" t="s">
        <v>144</v>
      </c>
      <c r="C10" s="17" t="s">
        <v>145</v>
      </c>
      <c r="D10" s="17" t="s">
        <v>146</v>
      </c>
      <c r="E10" s="17" t="s">
        <v>147</v>
      </c>
      <c r="F10" s="17" t="s">
        <v>148</v>
      </c>
    </row>
    <row r="11" spans="1:9" s="18" customFormat="1" ht="50.45" customHeight="1">
      <c r="B11" s="212" t="s">
        <v>149</v>
      </c>
      <c r="C11" s="19">
        <v>1</v>
      </c>
      <c r="D11" s="20" t="s">
        <v>150</v>
      </c>
      <c r="E11" s="21">
        <v>1</v>
      </c>
      <c r="F11" s="20" t="s">
        <v>151</v>
      </c>
    </row>
    <row r="12" spans="1:9" s="18" customFormat="1" ht="113.25" customHeight="1">
      <c r="B12" s="212"/>
      <c r="C12" s="19">
        <v>2</v>
      </c>
      <c r="D12" s="20" t="s">
        <v>152</v>
      </c>
      <c r="E12" s="21"/>
      <c r="F12" s="20"/>
      <c r="I12" s="18" t="s">
        <v>153</v>
      </c>
    </row>
    <row r="13" spans="1:9" ht="80.099999999999994" customHeight="1">
      <c r="B13" s="213" t="s">
        <v>154</v>
      </c>
      <c r="C13" s="22">
        <v>3</v>
      </c>
      <c r="D13" s="23" t="s">
        <v>155</v>
      </c>
      <c r="E13" s="22">
        <v>2</v>
      </c>
      <c r="F13" s="23" t="s">
        <v>156</v>
      </c>
    </row>
    <row r="14" spans="1:9" ht="80.099999999999994" customHeight="1">
      <c r="B14" s="213"/>
      <c r="C14" s="22">
        <v>4</v>
      </c>
      <c r="D14" s="23" t="s">
        <v>157</v>
      </c>
      <c r="E14" s="22"/>
      <c r="F14" s="23"/>
    </row>
    <row r="15" spans="1:9" ht="80.099999999999994" customHeight="1">
      <c r="B15" s="213"/>
      <c r="C15" s="22">
        <v>5</v>
      </c>
      <c r="D15" s="23" t="s">
        <v>158</v>
      </c>
      <c r="E15" s="22"/>
      <c r="F15" s="23"/>
    </row>
    <row r="16" spans="1:9" ht="80.099999999999994" customHeight="1">
      <c r="B16" s="210" t="s">
        <v>159</v>
      </c>
      <c r="C16" s="22">
        <v>6</v>
      </c>
      <c r="D16" s="23" t="s">
        <v>160</v>
      </c>
      <c r="E16" s="22">
        <v>3</v>
      </c>
      <c r="F16" s="20" t="s">
        <v>161</v>
      </c>
    </row>
    <row r="17" spans="2:11" ht="80.099999999999994" customHeight="1">
      <c r="B17" s="210"/>
      <c r="C17" s="22">
        <v>7</v>
      </c>
      <c r="D17" s="23" t="s">
        <v>162</v>
      </c>
      <c r="E17" s="22">
        <v>4</v>
      </c>
      <c r="F17" s="20" t="s">
        <v>163</v>
      </c>
    </row>
    <row r="18" spans="2:11" ht="80.099999999999994" customHeight="1">
      <c r="B18" s="210"/>
      <c r="C18" s="22">
        <v>8</v>
      </c>
      <c r="D18" s="23" t="s">
        <v>164</v>
      </c>
      <c r="E18" s="22"/>
      <c r="F18" s="24"/>
    </row>
    <row r="19" spans="2:11" ht="80.099999999999994" customHeight="1">
      <c r="B19" s="210"/>
      <c r="C19" s="22">
        <v>9</v>
      </c>
      <c r="D19" s="23" t="s">
        <v>165</v>
      </c>
      <c r="E19" s="22"/>
      <c r="F19" s="23"/>
    </row>
    <row r="20" spans="2:11" ht="80.099999999999994" customHeight="1">
      <c r="B20" s="210"/>
      <c r="C20" s="22">
        <v>10</v>
      </c>
      <c r="D20" s="23" t="s">
        <v>166</v>
      </c>
      <c r="E20" s="22"/>
      <c r="F20" s="20"/>
      <c r="K20" s="25"/>
    </row>
    <row r="21" spans="2:11" ht="80.099999999999994" customHeight="1">
      <c r="B21" s="210"/>
      <c r="C21" s="22">
        <v>11</v>
      </c>
      <c r="D21" s="23" t="s">
        <v>167</v>
      </c>
      <c r="E21" s="22"/>
      <c r="F21" s="23"/>
      <c r="K21" s="25"/>
    </row>
    <row r="22" spans="2:11" ht="80.099999999999994" customHeight="1">
      <c r="B22" s="210"/>
      <c r="C22" s="22">
        <v>12</v>
      </c>
      <c r="D22" s="23" t="s">
        <v>168</v>
      </c>
      <c r="E22" s="22"/>
      <c r="F22" s="23"/>
      <c r="K22" s="25"/>
    </row>
    <row r="23" spans="2:11" ht="80.099999999999994" customHeight="1">
      <c r="B23" s="210" t="s">
        <v>169</v>
      </c>
      <c r="C23" s="22">
        <v>13</v>
      </c>
      <c r="D23" s="20" t="s">
        <v>170</v>
      </c>
      <c r="E23" s="19">
        <v>5</v>
      </c>
      <c r="F23" s="20" t="s">
        <v>171</v>
      </c>
    </row>
    <row r="24" spans="2:11" ht="80.099999999999994" customHeight="1">
      <c r="B24" s="210"/>
      <c r="C24" s="22">
        <v>14</v>
      </c>
      <c r="D24" s="20" t="s">
        <v>172</v>
      </c>
      <c r="E24" s="19">
        <v>6</v>
      </c>
      <c r="F24" s="20" t="s">
        <v>173</v>
      </c>
    </row>
    <row r="25" spans="2:11" ht="80.099999999999994" customHeight="1">
      <c r="B25" s="210"/>
      <c r="C25" s="22">
        <v>15</v>
      </c>
      <c r="D25" s="20" t="s">
        <v>174</v>
      </c>
      <c r="E25" s="19">
        <v>7</v>
      </c>
      <c r="F25" s="20" t="s">
        <v>175</v>
      </c>
    </row>
    <row r="26" spans="2:11" ht="80.099999999999994" customHeight="1">
      <c r="B26" s="210"/>
      <c r="C26" s="22">
        <v>16</v>
      </c>
      <c r="D26" s="20" t="s">
        <v>176</v>
      </c>
      <c r="E26" s="19"/>
      <c r="F26" s="20"/>
    </row>
    <row r="27" spans="2:11" ht="174.6" customHeight="1">
      <c r="B27" s="26" t="s">
        <v>177</v>
      </c>
      <c r="C27" s="22">
        <v>17</v>
      </c>
      <c r="D27" s="20" t="s">
        <v>178</v>
      </c>
      <c r="E27" s="19">
        <v>8</v>
      </c>
      <c r="F27" s="20" t="s">
        <v>179</v>
      </c>
    </row>
    <row r="28" spans="2:11" ht="48.75" customHeight="1">
      <c r="B28" s="210" t="s">
        <v>180</v>
      </c>
      <c r="C28" s="22">
        <v>18</v>
      </c>
      <c r="D28" s="27" t="s">
        <v>181</v>
      </c>
      <c r="E28" s="22"/>
      <c r="F28" s="23"/>
    </row>
    <row r="29" spans="2:11" ht="87" customHeight="1">
      <c r="B29" s="210"/>
      <c r="C29" s="22">
        <v>19</v>
      </c>
      <c r="D29" s="27" t="s">
        <v>182</v>
      </c>
      <c r="E29" s="22"/>
      <c r="F29" s="23"/>
    </row>
    <row r="30" spans="2:11" ht="27" customHeight="1">
      <c r="B30" s="211" t="s">
        <v>183</v>
      </c>
      <c r="C30" s="211"/>
      <c r="D30" s="211"/>
      <c r="E30" s="211"/>
      <c r="F30" s="211"/>
    </row>
    <row r="31" spans="2:11" ht="39.75" customHeight="1">
      <c r="B31" s="17" t="s">
        <v>144</v>
      </c>
      <c r="C31" s="17" t="s">
        <v>145</v>
      </c>
      <c r="D31" s="17" t="s">
        <v>184</v>
      </c>
      <c r="E31" s="17" t="s">
        <v>147</v>
      </c>
      <c r="F31" s="17" t="s">
        <v>185</v>
      </c>
    </row>
    <row r="32" spans="2:11" ht="98.45" customHeight="1">
      <c r="B32" s="210" t="s">
        <v>186</v>
      </c>
      <c r="C32" s="19">
        <v>1</v>
      </c>
      <c r="D32" s="20" t="s">
        <v>187</v>
      </c>
      <c r="E32" s="19">
        <v>1</v>
      </c>
      <c r="F32" s="20" t="s">
        <v>188</v>
      </c>
    </row>
    <row r="33" spans="2:6" ht="81" customHeight="1">
      <c r="B33" s="210"/>
      <c r="C33" s="19">
        <v>2</v>
      </c>
      <c r="D33" s="20" t="s">
        <v>189</v>
      </c>
      <c r="E33" s="19">
        <v>2</v>
      </c>
      <c r="F33" s="20" t="s">
        <v>190</v>
      </c>
    </row>
    <row r="34" spans="2:6" ht="92.1" hidden="1" customHeight="1">
      <c r="B34" s="210"/>
      <c r="C34" s="19"/>
      <c r="D34" s="20"/>
      <c r="E34" s="19">
        <v>3</v>
      </c>
      <c r="F34" s="20" t="s">
        <v>191</v>
      </c>
    </row>
    <row r="35" spans="2:6" ht="68.25" hidden="1" customHeight="1">
      <c r="B35" s="210"/>
      <c r="C35" s="19"/>
      <c r="D35" s="20"/>
      <c r="E35" s="19">
        <v>4</v>
      </c>
      <c r="F35" s="20" t="s">
        <v>192</v>
      </c>
    </row>
    <row r="36" spans="2:6" ht="68.25" hidden="1" customHeight="1">
      <c r="B36" s="210"/>
      <c r="C36" s="19"/>
      <c r="D36" s="18"/>
      <c r="E36" s="19">
        <v>5</v>
      </c>
      <c r="F36" s="20" t="s">
        <v>193</v>
      </c>
    </row>
    <row r="37" spans="2:6" ht="41.45" hidden="1" customHeight="1">
      <c r="B37" s="210"/>
      <c r="C37" s="19"/>
      <c r="D37" s="27"/>
      <c r="E37" s="19">
        <v>6</v>
      </c>
      <c r="F37" s="20" t="s">
        <v>194</v>
      </c>
    </row>
    <row r="38" spans="2:6" ht="49.5" hidden="1" customHeight="1">
      <c r="B38" s="210"/>
      <c r="C38" s="19"/>
      <c r="D38" s="27"/>
      <c r="E38" s="19">
        <v>7</v>
      </c>
      <c r="F38" s="27" t="s">
        <v>195</v>
      </c>
    </row>
    <row r="39" spans="2:6" ht="49.5" customHeight="1">
      <c r="B39" s="210" t="s">
        <v>196</v>
      </c>
      <c r="C39" s="19">
        <v>3</v>
      </c>
      <c r="D39" s="27" t="s">
        <v>197</v>
      </c>
      <c r="E39" s="19">
        <v>8</v>
      </c>
      <c r="F39" s="27" t="s">
        <v>198</v>
      </c>
    </row>
    <row r="40" spans="2:6" ht="49.5" customHeight="1">
      <c r="B40" s="210"/>
      <c r="C40" s="19"/>
      <c r="D40" s="27"/>
      <c r="E40" s="19">
        <v>9</v>
      </c>
      <c r="F40" s="27" t="s">
        <v>199</v>
      </c>
    </row>
    <row r="41" spans="2:6" s="28" customFormat="1" ht="68.25" hidden="1" customHeight="1">
      <c r="B41" s="210"/>
      <c r="C41" s="19"/>
      <c r="D41" s="27"/>
      <c r="E41" s="19">
        <v>10</v>
      </c>
      <c r="F41" s="27" t="s">
        <v>200</v>
      </c>
    </row>
    <row r="42" spans="2:6" s="28" customFormat="1" ht="78.75" hidden="1" customHeight="1">
      <c r="B42" s="210"/>
      <c r="C42" s="19"/>
      <c r="D42" s="29"/>
      <c r="E42" s="19">
        <v>11</v>
      </c>
      <c r="F42" s="27" t="s">
        <v>201</v>
      </c>
    </row>
    <row r="43" spans="2:6" s="28" customFormat="1" ht="57">
      <c r="B43" s="210" t="s">
        <v>202</v>
      </c>
      <c r="C43" s="19">
        <v>4</v>
      </c>
      <c r="D43" s="20" t="s">
        <v>203</v>
      </c>
      <c r="E43" s="19">
        <v>12</v>
      </c>
      <c r="F43" s="30" t="s">
        <v>204</v>
      </c>
    </row>
    <row r="44" spans="2:6" s="28" customFormat="1" ht="55.5" customHeight="1">
      <c r="B44" s="210"/>
      <c r="C44" s="19">
        <v>5</v>
      </c>
      <c r="D44" s="20" t="s">
        <v>205</v>
      </c>
      <c r="E44" s="19"/>
      <c r="F44" s="20"/>
    </row>
    <row r="45" spans="2:6" s="28" customFormat="1" ht="85.5">
      <c r="B45" s="210"/>
      <c r="C45" s="19">
        <v>6</v>
      </c>
      <c r="D45" s="20" t="s">
        <v>206</v>
      </c>
      <c r="E45" s="19">
        <v>13</v>
      </c>
      <c r="F45" s="20" t="s">
        <v>207</v>
      </c>
    </row>
    <row r="46" spans="2:6" s="28" customFormat="1" ht="61.5" customHeight="1">
      <c r="B46" s="210"/>
      <c r="C46" s="19">
        <v>7</v>
      </c>
      <c r="D46" s="20" t="s">
        <v>208</v>
      </c>
      <c r="E46" s="19">
        <v>14</v>
      </c>
      <c r="F46" s="20" t="s">
        <v>209</v>
      </c>
    </row>
    <row r="47" spans="2:6" ht="71.25" customHeight="1">
      <c r="B47" s="210"/>
      <c r="C47" s="19">
        <v>8</v>
      </c>
      <c r="D47" s="30" t="s">
        <v>210</v>
      </c>
      <c r="E47" s="19">
        <v>15</v>
      </c>
      <c r="F47" s="20" t="s">
        <v>211</v>
      </c>
    </row>
    <row r="48" spans="2:6" ht="105" customHeight="1">
      <c r="B48" s="210"/>
      <c r="C48" s="19">
        <v>9</v>
      </c>
      <c r="D48" s="20" t="s">
        <v>212</v>
      </c>
      <c r="E48" s="19">
        <v>16</v>
      </c>
      <c r="F48" s="20" t="s">
        <v>213</v>
      </c>
    </row>
    <row r="49" spans="2:6" ht="75.599999999999994" customHeight="1">
      <c r="B49" s="210" t="s">
        <v>214</v>
      </c>
      <c r="C49" s="19">
        <v>10</v>
      </c>
      <c r="D49" s="20" t="s">
        <v>215</v>
      </c>
      <c r="E49" s="19">
        <v>17</v>
      </c>
      <c r="F49" s="20" t="s">
        <v>216</v>
      </c>
    </row>
    <row r="50" spans="2:6" ht="62.45" customHeight="1">
      <c r="B50" s="210"/>
      <c r="C50" s="19">
        <v>11</v>
      </c>
      <c r="D50" s="20" t="s">
        <v>217</v>
      </c>
      <c r="E50" s="21">
        <v>18</v>
      </c>
      <c r="F50" s="20" t="s">
        <v>218</v>
      </c>
    </row>
    <row r="51" spans="2:6" ht="57">
      <c r="B51" s="210"/>
      <c r="C51" s="19">
        <v>12</v>
      </c>
      <c r="D51" s="20" t="s">
        <v>219</v>
      </c>
      <c r="E51" s="21">
        <v>19</v>
      </c>
      <c r="F51" s="20" t="s">
        <v>220</v>
      </c>
    </row>
    <row r="52" spans="2:6" ht="57">
      <c r="B52" s="210" t="s">
        <v>221</v>
      </c>
      <c r="C52" s="19">
        <v>13</v>
      </c>
      <c r="D52" s="20" t="s">
        <v>222</v>
      </c>
      <c r="E52" s="21">
        <v>20</v>
      </c>
      <c r="F52" s="30" t="s">
        <v>223</v>
      </c>
    </row>
    <row r="53" spans="2:6" ht="42.75">
      <c r="B53" s="210"/>
      <c r="C53" s="19">
        <v>14</v>
      </c>
      <c r="D53" s="20" t="s">
        <v>224</v>
      </c>
      <c r="E53" s="21">
        <v>21</v>
      </c>
      <c r="F53" s="30" t="s">
        <v>225</v>
      </c>
    </row>
    <row r="54" spans="2:6" ht="128.25">
      <c r="B54" s="210"/>
      <c r="C54" s="19">
        <v>15</v>
      </c>
      <c r="D54" s="20" t="s">
        <v>226</v>
      </c>
      <c r="E54" s="21"/>
      <c r="F54" s="30"/>
    </row>
    <row r="55" spans="2:6" ht="42.75">
      <c r="B55" s="210"/>
      <c r="C55" s="19">
        <v>16</v>
      </c>
      <c r="D55" s="20" t="s">
        <v>227</v>
      </c>
      <c r="E55" s="21"/>
      <c r="F55" s="30"/>
    </row>
    <row r="56" spans="2:6" ht="28.5">
      <c r="B56" s="210"/>
      <c r="C56" s="19">
        <v>17</v>
      </c>
      <c r="D56" s="20" t="s">
        <v>228</v>
      </c>
      <c r="E56" s="21"/>
      <c r="F56" s="30"/>
    </row>
    <row r="57" spans="2:6" ht="42.75">
      <c r="B57" s="210"/>
      <c r="C57" s="19">
        <v>18</v>
      </c>
      <c r="D57" s="20" t="s">
        <v>229</v>
      </c>
      <c r="E57" s="21"/>
      <c r="F57" s="30"/>
    </row>
    <row r="58" spans="2:6" ht="42.75">
      <c r="B58" s="210"/>
      <c r="C58" s="19">
        <v>19</v>
      </c>
      <c r="D58" s="20" t="s">
        <v>230</v>
      </c>
      <c r="E58" s="21"/>
      <c r="F58" s="30"/>
    </row>
    <row r="59" spans="2:6" ht="57">
      <c r="B59" s="210"/>
      <c r="C59" s="19">
        <v>20</v>
      </c>
      <c r="D59" s="20" t="s">
        <v>231</v>
      </c>
      <c r="E59" s="21"/>
      <c r="F59" s="30"/>
    </row>
    <row r="60" spans="2:6" ht="71.25">
      <c r="B60" s="210"/>
      <c r="C60" s="19">
        <v>21</v>
      </c>
      <c r="D60" s="20" t="s">
        <v>232</v>
      </c>
      <c r="E60" s="21"/>
      <c r="F60" s="30"/>
    </row>
    <row r="61" spans="2:6" ht="42.75">
      <c r="B61" s="210"/>
      <c r="C61" s="19">
        <v>22</v>
      </c>
      <c r="D61" s="20" t="s">
        <v>233</v>
      </c>
      <c r="E61" s="21"/>
      <c r="F61" s="31"/>
    </row>
    <row r="62" spans="2:6" ht="42.75">
      <c r="B62" s="210" t="s">
        <v>234</v>
      </c>
      <c r="C62" s="19">
        <v>23</v>
      </c>
      <c r="D62" s="20" t="s">
        <v>235</v>
      </c>
      <c r="E62" s="21">
        <v>22</v>
      </c>
      <c r="F62" s="30" t="s">
        <v>236</v>
      </c>
    </row>
    <row r="63" spans="2:6" ht="42.75">
      <c r="B63" s="210"/>
      <c r="C63" s="19">
        <v>24</v>
      </c>
      <c r="D63" s="20" t="s">
        <v>237</v>
      </c>
      <c r="E63" s="21">
        <v>23</v>
      </c>
      <c r="F63" s="20" t="s">
        <v>238</v>
      </c>
    </row>
    <row r="64" spans="2:6" ht="42.75">
      <c r="B64" s="210"/>
      <c r="C64" s="19">
        <v>25</v>
      </c>
      <c r="D64" s="20" t="s">
        <v>239</v>
      </c>
      <c r="E64" s="21"/>
      <c r="F64" s="30"/>
    </row>
    <row r="65" spans="2:11" ht="99.75">
      <c r="B65" s="216" t="s">
        <v>240</v>
      </c>
      <c r="C65" s="19">
        <v>26</v>
      </c>
      <c r="D65" s="20" t="s">
        <v>241</v>
      </c>
      <c r="E65" s="21">
        <v>24</v>
      </c>
      <c r="F65" s="30" t="s">
        <v>242</v>
      </c>
    </row>
    <row r="66" spans="2:11" ht="45" customHeight="1">
      <c r="B66" s="217"/>
      <c r="C66" s="19"/>
      <c r="D66" s="20"/>
      <c r="E66" s="21"/>
      <c r="F66" s="21"/>
    </row>
    <row r="67" spans="2:11" ht="77.099999999999994" customHeight="1">
      <c r="B67" s="210" t="s">
        <v>243</v>
      </c>
      <c r="C67" s="19">
        <v>27</v>
      </c>
      <c r="D67" s="20" t="s">
        <v>244</v>
      </c>
      <c r="E67" s="21">
        <v>25</v>
      </c>
      <c r="F67" s="20" t="s">
        <v>245</v>
      </c>
    </row>
    <row r="68" spans="2:11" ht="15.95" customHeight="1">
      <c r="B68" s="210"/>
      <c r="C68" s="19"/>
      <c r="D68" s="20"/>
      <c r="E68" s="21">
        <v>26</v>
      </c>
      <c r="F68" s="20" t="s">
        <v>246</v>
      </c>
    </row>
    <row r="69" spans="2:11" ht="50.1" customHeight="1">
      <c r="B69" s="210" t="s">
        <v>247</v>
      </c>
      <c r="C69" s="19">
        <v>28</v>
      </c>
      <c r="D69" s="30" t="s">
        <v>248</v>
      </c>
      <c r="E69" s="21">
        <v>27</v>
      </c>
      <c r="F69" s="30" t="s">
        <v>249</v>
      </c>
    </row>
    <row r="70" spans="2:11" ht="50.1" customHeight="1">
      <c r="B70" s="210"/>
      <c r="C70" s="19">
        <v>29</v>
      </c>
      <c r="D70" s="30" t="s">
        <v>250</v>
      </c>
      <c r="E70" s="21">
        <v>28</v>
      </c>
      <c r="F70" s="30" t="s">
        <v>251</v>
      </c>
    </row>
    <row r="71" spans="2:11" ht="50.1" customHeight="1">
      <c r="B71" s="210"/>
      <c r="C71" s="19"/>
      <c r="D71" s="18"/>
      <c r="E71" s="21">
        <v>29</v>
      </c>
      <c r="F71" s="30" t="s">
        <v>252</v>
      </c>
    </row>
    <row r="72" spans="2:11" ht="50.1" customHeight="1">
      <c r="B72" s="210"/>
      <c r="C72" s="19"/>
      <c r="D72" s="32"/>
      <c r="E72" s="21">
        <v>30</v>
      </c>
      <c r="F72" s="30" t="s">
        <v>253</v>
      </c>
    </row>
    <row r="73" spans="2:11" ht="50.1" customHeight="1">
      <c r="B73" s="210"/>
      <c r="C73" s="19"/>
      <c r="D73" s="30"/>
      <c r="E73" s="21">
        <v>31</v>
      </c>
      <c r="F73" s="30" t="s">
        <v>254</v>
      </c>
    </row>
    <row r="74" spans="2:11" ht="50.1" customHeight="1">
      <c r="B74" s="210"/>
      <c r="C74" s="19"/>
      <c r="D74" s="30"/>
      <c r="E74" s="21">
        <v>32</v>
      </c>
      <c r="F74" s="30" t="s">
        <v>255</v>
      </c>
    </row>
    <row r="75" spans="2:11" ht="50.1" customHeight="1">
      <c r="B75" s="210"/>
      <c r="C75" s="19"/>
      <c r="D75" s="30"/>
      <c r="E75" s="21">
        <v>33</v>
      </c>
      <c r="F75" s="32" t="s">
        <v>256</v>
      </c>
    </row>
    <row r="76" spans="2:11" ht="39.950000000000003" customHeight="1">
      <c r="B76" s="210"/>
      <c r="C76" s="19"/>
      <c r="D76" s="21"/>
      <c r="E76" s="21">
        <v>34</v>
      </c>
      <c r="F76" s="30" t="s">
        <v>257</v>
      </c>
    </row>
    <row r="77" spans="2:11" ht="39.950000000000003" customHeight="1">
      <c r="B77" s="216" t="s">
        <v>258</v>
      </c>
      <c r="C77" s="19">
        <v>30</v>
      </c>
      <c r="D77" s="20" t="s">
        <v>259</v>
      </c>
      <c r="E77" s="21">
        <v>35</v>
      </c>
      <c r="F77" s="20" t="s">
        <v>260</v>
      </c>
    </row>
    <row r="78" spans="2:11" ht="72" customHeight="1">
      <c r="B78" s="218"/>
      <c r="C78" s="19">
        <v>31</v>
      </c>
      <c r="D78" s="20" t="s">
        <v>261</v>
      </c>
      <c r="E78" s="21">
        <v>36</v>
      </c>
      <c r="F78" s="20" t="s">
        <v>262</v>
      </c>
    </row>
    <row r="79" spans="2:11" ht="72" customHeight="1">
      <c r="B79" s="218"/>
      <c r="C79" s="19">
        <v>32</v>
      </c>
      <c r="D79" s="20" t="s">
        <v>263</v>
      </c>
      <c r="E79" s="33">
        <v>37</v>
      </c>
      <c r="F79" s="20" t="s">
        <v>264</v>
      </c>
    </row>
    <row r="80" spans="2:11" ht="72" customHeight="1">
      <c r="B80" s="218"/>
      <c r="C80" s="19">
        <v>33</v>
      </c>
      <c r="D80" s="20" t="s">
        <v>265</v>
      </c>
      <c r="E80" s="33">
        <v>38</v>
      </c>
      <c r="F80" s="20" t="s">
        <v>266</v>
      </c>
      <c r="K80" s="8" t="s">
        <v>106</v>
      </c>
    </row>
    <row r="81" spans="1:7" ht="77.25" customHeight="1">
      <c r="B81" s="218"/>
      <c r="C81" s="34">
        <v>34</v>
      </c>
      <c r="D81" s="35" t="s">
        <v>267</v>
      </c>
      <c r="E81" s="36">
        <v>39</v>
      </c>
      <c r="F81" s="35" t="s">
        <v>268</v>
      </c>
    </row>
    <row r="82" spans="1:7">
      <c r="C82" s="38"/>
      <c r="D82" s="39"/>
      <c r="E82" s="38"/>
    </row>
    <row r="83" spans="1:7" ht="45.75" customHeight="1">
      <c r="A83" s="40"/>
      <c r="B83" s="41" t="s">
        <v>269</v>
      </c>
      <c r="C83" s="219" t="s">
        <v>270</v>
      </c>
      <c r="D83" s="220"/>
      <c r="E83" s="42" t="s">
        <v>271</v>
      </c>
      <c r="F83" s="43" t="s">
        <v>272</v>
      </c>
      <c r="G83" s="40"/>
    </row>
    <row r="84" spans="1:7" ht="36" customHeight="1">
      <c r="A84" s="40"/>
      <c r="B84" s="44" t="s">
        <v>273</v>
      </c>
      <c r="C84" s="214" t="s">
        <v>274</v>
      </c>
      <c r="D84" s="215"/>
      <c r="E84" s="45" t="s">
        <v>275</v>
      </c>
      <c r="F84" s="46" t="s">
        <v>276</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Q25"/>
  <sheetViews>
    <sheetView showGridLines="0" zoomScale="80" zoomScaleNormal="80" workbookViewId="0">
      <selection activeCell="A7" sqref="A7"/>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6384" width="11.42578125" style="49"/>
  </cols>
  <sheetData>
    <row r="1" spans="1:17" ht="42" customHeight="1">
      <c r="A1" s="75"/>
      <c r="B1" s="76"/>
      <c r="C1" s="76"/>
      <c r="D1" s="262" t="s">
        <v>277</v>
      </c>
      <c r="E1" s="262"/>
      <c r="F1" s="262"/>
      <c r="G1" s="262"/>
      <c r="H1" s="262"/>
      <c r="I1" s="262"/>
      <c r="J1" s="262"/>
      <c r="K1" s="262"/>
      <c r="L1" s="262"/>
      <c r="M1" s="262"/>
      <c r="N1" s="262"/>
      <c r="O1" s="262"/>
      <c r="P1" s="262"/>
      <c r="Q1" s="263"/>
    </row>
    <row r="2" spans="1:17" s="50" customFormat="1" ht="19.5" customHeight="1">
      <c r="A2" s="77"/>
      <c r="B2" s="78"/>
      <c r="C2" s="78"/>
      <c r="D2" s="78"/>
      <c r="E2" s="78"/>
      <c r="F2" s="78"/>
      <c r="G2" s="234" t="s">
        <v>278</v>
      </c>
      <c r="H2" s="234"/>
      <c r="I2" s="234"/>
      <c r="J2" s="234"/>
      <c r="K2" s="234"/>
      <c r="L2" s="234"/>
      <c r="M2" s="234"/>
      <c r="N2" s="234"/>
      <c r="O2" s="234"/>
      <c r="P2" s="79"/>
      <c r="Q2" s="80"/>
    </row>
    <row r="3" spans="1:17" ht="30.75" customHeight="1">
      <c r="A3" s="264" t="s">
        <v>279</v>
      </c>
      <c r="B3" s="265"/>
      <c r="C3" s="265"/>
      <c r="D3" s="265"/>
      <c r="E3" s="265"/>
      <c r="F3" s="265"/>
      <c r="G3" s="265"/>
      <c r="H3" s="265"/>
      <c r="I3" s="265"/>
      <c r="J3" s="265"/>
      <c r="K3" s="265"/>
      <c r="L3" s="265"/>
      <c r="M3" s="265"/>
      <c r="N3" s="265"/>
      <c r="O3" s="265"/>
      <c r="P3" s="265"/>
      <c r="Q3" s="266"/>
    </row>
    <row r="4" spans="1:17" s="50" customFormat="1" ht="33" customHeight="1">
      <c r="A4" s="264" t="s">
        <v>280</v>
      </c>
      <c r="B4" s="265"/>
      <c r="C4" s="265"/>
      <c r="D4" s="265"/>
      <c r="E4" s="265"/>
      <c r="F4" s="265"/>
      <c r="G4" s="265"/>
      <c r="H4" s="265"/>
      <c r="I4" s="265"/>
      <c r="J4" s="265"/>
      <c r="K4" s="265"/>
      <c r="L4" s="265"/>
      <c r="M4" s="265"/>
      <c r="N4" s="265"/>
      <c r="O4" s="265"/>
      <c r="P4" s="265"/>
      <c r="Q4" s="266"/>
    </row>
    <row r="5" spans="1:17" ht="34.5" customHeight="1">
      <c r="A5" s="81"/>
      <c r="B5" s="51"/>
      <c r="C5" s="255" t="s">
        <v>281</v>
      </c>
      <c r="D5" s="255"/>
      <c r="E5" s="255"/>
      <c r="F5" s="255"/>
      <c r="G5" s="255"/>
      <c r="H5" s="255"/>
      <c r="I5" s="255"/>
      <c r="J5" s="255"/>
      <c r="K5" s="255"/>
      <c r="L5" s="256"/>
      <c r="M5" s="257" t="s">
        <v>282</v>
      </c>
      <c r="N5" s="257"/>
      <c r="O5" s="241" t="s">
        <v>283</v>
      </c>
      <c r="P5" s="242"/>
      <c r="Q5" s="232" t="s">
        <v>284</v>
      </c>
    </row>
    <row r="6" spans="1:17" ht="91.5" customHeight="1" thickBot="1">
      <c r="A6" s="82" t="s">
        <v>285</v>
      </c>
      <c r="B6" s="83" t="s">
        <v>286</v>
      </c>
      <c r="C6" s="83" t="s">
        <v>287</v>
      </c>
      <c r="D6" s="83" t="s">
        <v>34</v>
      </c>
      <c r="E6" s="83" t="s">
        <v>288</v>
      </c>
      <c r="F6" s="83" t="s">
        <v>289</v>
      </c>
      <c r="G6" s="83" t="s">
        <v>290</v>
      </c>
      <c r="H6" s="83" t="s">
        <v>291</v>
      </c>
      <c r="I6" s="83" t="s">
        <v>42</v>
      </c>
      <c r="J6" s="83" t="s">
        <v>292</v>
      </c>
      <c r="K6" s="83" t="s">
        <v>293</v>
      </c>
      <c r="L6" s="83" t="s">
        <v>294</v>
      </c>
      <c r="M6" s="83" t="s">
        <v>295</v>
      </c>
      <c r="N6" s="83" t="s">
        <v>296</v>
      </c>
      <c r="O6" s="83" t="s">
        <v>297</v>
      </c>
      <c r="P6" s="83" t="s">
        <v>43</v>
      </c>
      <c r="Q6" s="233"/>
    </row>
    <row r="7" spans="1:17" ht="113.25" thickBot="1">
      <c r="A7" s="67">
        <v>1</v>
      </c>
      <c r="B7" s="68" t="s">
        <v>298</v>
      </c>
      <c r="C7" s="69" t="s">
        <v>130</v>
      </c>
      <c r="D7" s="69" t="s">
        <v>59</v>
      </c>
      <c r="E7" s="68" t="s">
        <v>72</v>
      </c>
      <c r="F7" s="68" t="s">
        <v>299</v>
      </c>
      <c r="G7" s="68" t="s">
        <v>96</v>
      </c>
      <c r="H7" s="68" t="s">
        <v>54</v>
      </c>
      <c r="I7" s="68" t="s">
        <v>97</v>
      </c>
      <c r="J7" s="69" t="s">
        <v>300</v>
      </c>
      <c r="K7" s="70">
        <v>1</v>
      </c>
      <c r="L7" s="71" t="s">
        <v>62</v>
      </c>
      <c r="M7" s="72">
        <v>45670</v>
      </c>
      <c r="N7" s="72">
        <v>46010</v>
      </c>
      <c r="O7" s="73">
        <v>4</v>
      </c>
      <c r="P7" s="73" t="s">
        <v>56</v>
      </c>
      <c r="Q7" s="74"/>
    </row>
    <row r="8" spans="1:17" ht="102.75" customHeight="1" thickBot="1">
      <c r="A8" s="91">
        <v>2</v>
      </c>
      <c r="B8" s="92" t="s">
        <v>301</v>
      </c>
      <c r="C8" s="89" t="s">
        <v>117</v>
      </c>
      <c r="D8" s="89" t="s">
        <v>71</v>
      </c>
      <c r="E8" s="92" t="s">
        <v>88</v>
      </c>
      <c r="F8" s="92" t="s">
        <v>302</v>
      </c>
      <c r="G8" s="92" t="s">
        <v>49</v>
      </c>
      <c r="H8" s="92" t="s">
        <v>54</v>
      </c>
      <c r="I8" s="92" t="s">
        <v>303</v>
      </c>
      <c r="J8" s="89" t="s">
        <v>304</v>
      </c>
      <c r="K8" s="102">
        <v>1</v>
      </c>
      <c r="L8" s="103" t="s">
        <v>62</v>
      </c>
      <c r="M8" s="72">
        <v>45670</v>
      </c>
      <c r="N8" s="72">
        <v>46010</v>
      </c>
      <c r="O8" s="104">
        <v>4</v>
      </c>
      <c r="P8" s="104" t="s">
        <v>56</v>
      </c>
      <c r="Q8" s="105"/>
    </row>
    <row r="9" spans="1:17" ht="141.75" customHeight="1" thickBot="1">
      <c r="A9" s="95">
        <v>3</v>
      </c>
      <c r="B9" s="96" t="s">
        <v>305</v>
      </c>
      <c r="C9" s="97" t="s">
        <v>58</v>
      </c>
      <c r="D9" s="98" t="s">
        <v>59</v>
      </c>
      <c r="E9" s="96" t="s">
        <v>88</v>
      </c>
      <c r="F9" s="96" t="s">
        <v>306</v>
      </c>
      <c r="G9" s="96" t="s">
        <v>49</v>
      </c>
      <c r="H9" s="132" t="s">
        <v>66</v>
      </c>
      <c r="I9" s="132" t="s">
        <v>55</v>
      </c>
      <c r="J9" s="97" t="s">
        <v>307</v>
      </c>
      <c r="K9" s="99">
        <v>1</v>
      </c>
      <c r="L9" s="100" t="s">
        <v>62</v>
      </c>
      <c r="M9" s="72">
        <v>45670</v>
      </c>
      <c r="N9" s="72">
        <v>46010</v>
      </c>
      <c r="O9" s="101"/>
      <c r="P9" s="101"/>
      <c r="Q9" s="143" t="s">
        <v>308</v>
      </c>
    </row>
    <row r="10" spans="1:17" ht="61.5" customHeight="1">
      <c r="A10" s="258">
        <v>4</v>
      </c>
      <c r="B10" s="240" t="s">
        <v>305</v>
      </c>
      <c r="C10" s="260" t="s">
        <v>58</v>
      </c>
      <c r="D10" s="251" t="s">
        <v>59</v>
      </c>
      <c r="E10" s="240" t="s">
        <v>88</v>
      </c>
      <c r="F10" s="240" t="s">
        <v>309</v>
      </c>
      <c r="G10" s="240" t="s">
        <v>49</v>
      </c>
      <c r="H10" s="237" t="s">
        <v>66</v>
      </c>
      <c r="I10" s="237" t="s">
        <v>107</v>
      </c>
      <c r="J10" s="84" t="s">
        <v>310</v>
      </c>
      <c r="K10" s="106">
        <v>0.5</v>
      </c>
      <c r="L10" s="137" t="s">
        <v>62</v>
      </c>
      <c r="M10" s="138">
        <v>45670</v>
      </c>
      <c r="N10" s="138">
        <v>46010</v>
      </c>
      <c r="O10" s="139"/>
      <c r="P10" s="108"/>
      <c r="Q10" s="109" t="s">
        <v>311</v>
      </c>
    </row>
    <row r="11" spans="1:17" ht="43.5" customHeight="1">
      <c r="A11" s="244"/>
      <c r="B11" s="238"/>
      <c r="C11" s="247"/>
      <c r="D11" s="252"/>
      <c r="E11" s="238"/>
      <c r="F11" s="238"/>
      <c r="G11" s="238"/>
      <c r="H11" s="238"/>
      <c r="I11" s="238"/>
      <c r="J11" s="57" t="s">
        <v>312</v>
      </c>
      <c r="K11" s="58">
        <v>0.05</v>
      </c>
      <c r="L11" s="59" t="s">
        <v>62</v>
      </c>
      <c r="M11" s="141">
        <v>45670</v>
      </c>
      <c r="N11" s="141">
        <v>46010</v>
      </c>
      <c r="O11" s="60"/>
      <c r="P11" s="60"/>
      <c r="Q11" s="136" t="s">
        <v>313</v>
      </c>
    </row>
    <row r="12" spans="1:17" ht="98.25" customHeight="1" thickBot="1">
      <c r="A12" s="259"/>
      <c r="B12" s="236"/>
      <c r="C12" s="261"/>
      <c r="D12" s="250"/>
      <c r="E12" s="236"/>
      <c r="F12" s="236"/>
      <c r="G12" s="236"/>
      <c r="H12" s="239"/>
      <c r="I12" s="239"/>
      <c r="J12" s="57" t="s">
        <v>314</v>
      </c>
      <c r="K12" s="58">
        <v>0.45</v>
      </c>
      <c r="L12" s="107" t="s">
        <v>62</v>
      </c>
      <c r="M12" s="140">
        <v>45670</v>
      </c>
      <c r="N12" s="140">
        <v>46010</v>
      </c>
      <c r="O12" s="108"/>
      <c r="P12" s="60"/>
      <c r="Q12" s="136" t="s">
        <v>315</v>
      </c>
    </row>
    <row r="13" spans="1:17" ht="49.5" customHeight="1">
      <c r="A13" s="243">
        <v>5</v>
      </c>
      <c r="B13" s="237" t="s">
        <v>305</v>
      </c>
      <c r="C13" s="246" t="s">
        <v>46</v>
      </c>
      <c r="D13" s="253" t="s">
        <v>59</v>
      </c>
      <c r="E13" s="237" t="s">
        <v>95</v>
      </c>
      <c r="F13" s="237" t="s">
        <v>316</v>
      </c>
      <c r="G13" s="237" t="s">
        <v>49</v>
      </c>
      <c r="H13" s="240" t="s">
        <v>75</v>
      </c>
      <c r="I13" s="240" t="s">
        <v>76</v>
      </c>
      <c r="J13" s="61" t="s">
        <v>317</v>
      </c>
      <c r="K13" s="62">
        <v>0.3</v>
      </c>
      <c r="L13" s="63" t="s">
        <v>62</v>
      </c>
      <c r="M13" s="138">
        <v>45670</v>
      </c>
      <c r="N13" s="138">
        <v>46010</v>
      </c>
      <c r="O13" s="64">
        <v>100</v>
      </c>
      <c r="P13" s="64" t="s">
        <v>68</v>
      </c>
      <c r="Q13" s="65" t="s">
        <v>318</v>
      </c>
    </row>
    <row r="14" spans="1:17" ht="36" customHeight="1">
      <c r="A14" s="244"/>
      <c r="B14" s="238"/>
      <c r="C14" s="247"/>
      <c r="D14" s="252"/>
      <c r="E14" s="238"/>
      <c r="F14" s="238"/>
      <c r="G14" s="238"/>
      <c r="H14" s="238"/>
      <c r="I14" s="238"/>
      <c r="J14" s="57" t="s">
        <v>319</v>
      </c>
      <c r="K14" s="58">
        <v>0.3</v>
      </c>
      <c r="L14" s="59" t="s">
        <v>62</v>
      </c>
      <c r="M14" s="141">
        <v>45670</v>
      </c>
      <c r="N14" s="141">
        <v>46010</v>
      </c>
      <c r="O14" s="60">
        <v>100</v>
      </c>
      <c r="P14" s="60" t="s">
        <v>68</v>
      </c>
      <c r="Q14" s="66"/>
    </row>
    <row r="15" spans="1:17" ht="36" customHeight="1">
      <c r="A15" s="244"/>
      <c r="B15" s="238"/>
      <c r="C15" s="247"/>
      <c r="D15" s="252"/>
      <c r="E15" s="238"/>
      <c r="F15" s="238"/>
      <c r="G15" s="238"/>
      <c r="H15" s="238"/>
      <c r="I15" s="238"/>
      <c r="J15" s="110" t="s">
        <v>320</v>
      </c>
      <c r="K15" s="111">
        <v>0.3</v>
      </c>
      <c r="L15" s="112" t="s">
        <v>62</v>
      </c>
      <c r="M15" s="141">
        <v>45670</v>
      </c>
      <c r="N15" s="141">
        <v>46010</v>
      </c>
      <c r="O15" s="113">
        <v>100</v>
      </c>
      <c r="P15" s="113" t="s">
        <v>68</v>
      </c>
      <c r="Q15" s="114"/>
    </row>
    <row r="16" spans="1:17" ht="49.5" customHeight="1" thickBot="1">
      <c r="A16" s="245"/>
      <c r="B16" s="239"/>
      <c r="C16" s="248"/>
      <c r="D16" s="254"/>
      <c r="E16" s="239"/>
      <c r="F16" s="239"/>
      <c r="G16" s="239"/>
      <c r="H16" s="239"/>
      <c r="I16" s="239"/>
      <c r="J16" s="115" t="s">
        <v>321</v>
      </c>
      <c r="K16" s="116">
        <v>0.1</v>
      </c>
      <c r="L16" s="117" t="s">
        <v>62</v>
      </c>
      <c r="M16" s="140">
        <v>45670</v>
      </c>
      <c r="N16" s="140">
        <v>46010</v>
      </c>
      <c r="O16" s="118">
        <v>100</v>
      </c>
      <c r="P16" s="118" t="s">
        <v>68</v>
      </c>
      <c r="Q16" s="119" t="s">
        <v>322</v>
      </c>
    </row>
    <row r="17" spans="1:17" ht="134.25" customHeight="1" thickBot="1">
      <c r="A17" s="93">
        <v>6</v>
      </c>
      <c r="B17" s="94" t="s">
        <v>305</v>
      </c>
      <c r="C17" s="94" t="s">
        <v>78</v>
      </c>
      <c r="D17" s="120" t="s">
        <v>59</v>
      </c>
      <c r="E17" s="94" t="s">
        <v>95</v>
      </c>
      <c r="F17" s="94" t="s">
        <v>323</v>
      </c>
      <c r="G17" s="94" t="s">
        <v>96</v>
      </c>
      <c r="H17" s="135" t="s">
        <v>75</v>
      </c>
      <c r="I17" s="135" t="s">
        <v>84</v>
      </c>
      <c r="J17" s="84" t="s">
        <v>324</v>
      </c>
      <c r="K17" s="106">
        <v>1</v>
      </c>
      <c r="L17" s="107" t="s">
        <v>62</v>
      </c>
      <c r="M17" s="72">
        <v>45670</v>
      </c>
      <c r="N17" s="72">
        <v>46010</v>
      </c>
      <c r="O17" s="108">
        <v>100</v>
      </c>
      <c r="P17" s="108" t="s">
        <v>68</v>
      </c>
      <c r="Q17" s="142" t="s">
        <v>325</v>
      </c>
    </row>
    <row r="18" spans="1:17" ht="78.75" customHeight="1" thickBot="1">
      <c r="A18" s="267">
        <v>7</v>
      </c>
      <c r="B18" s="235" t="s">
        <v>301</v>
      </c>
      <c r="C18" s="268" t="s">
        <v>117</v>
      </c>
      <c r="D18" s="249" t="s">
        <v>71</v>
      </c>
      <c r="E18" s="235" t="s">
        <v>88</v>
      </c>
      <c r="F18" s="235" t="s">
        <v>326</v>
      </c>
      <c r="G18" s="235" t="s">
        <v>96</v>
      </c>
      <c r="H18" s="237" t="s">
        <v>75</v>
      </c>
      <c r="I18" s="237" t="s">
        <v>67</v>
      </c>
      <c r="J18" s="61" t="s">
        <v>327</v>
      </c>
      <c r="K18" s="62">
        <v>0.5</v>
      </c>
      <c r="L18" s="63" t="s">
        <v>62</v>
      </c>
      <c r="M18" s="72">
        <v>45670</v>
      </c>
      <c r="N18" s="72">
        <v>46010</v>
      </c>
      <c r="O18" s="64">
        <v>100</v>
      </c>
      <c r="P18" s="64" t="s">
        <v>68</v>
      </c>
      <c r="Q18" s="65"/>
    </row>
    <row r="19" spans="1:17" ht="78.75" customHeight="1" thickBot="1">
      <c r="A19" s="259"/>
      <c r="B19" s="236"/>
      <c r="C19" s="261"/>
      <c r="D19" s="250"/>
      <c r="E19" s="236"/>
      <c r="F19" s="236"/>
      <c r="G19" s="236"/>
      <c r="H19" s="239"/>
      <c r="I19" s="239"/>
      <c r="J19" s="57" t="s">
        <v>328</v>
      </c>
      <c r="K19" s="58">
        <v>0.5</v>
      </c>
      <c r="L19" s="63" t="s">
        <v>62</v>
      </c>
      <c r="M19" s="72">
        <v>45670</v>
      </c>
      <c r="N19" s="72">
        <v>46010</v>
      </c>
      <c r="O19" s="60">
        <v>2</v>
      </c>
      <c r="P19" s="60" t="s">
        <v>56</v>
      </c>
      <c r="Q19" s="66"/>
    </row>
    <row r="20" spans="1:17" ht="111.75" customHeight="1" thickBot="1">
      <c r="A20" s="131">
        <v>8</v>
      </c>
      <c r="B20" s="132" t="s">
        <v>329</v>
      </c>
      <c r="C20" s="133" t="s">
        <v>124</v>
      </c>
      <c r="D20" s="134" t="s">
        <v>47</v>
      </c>
      <c r="E20" s="132" t="s">
        <v>48</v>
      </c>
      <c r="F20" s="132" t="s">
        <v>330</v>
      </c>
      <c r="G20" s="132" t="s">
        <v>49</v>
      </c>
      <c r="H20" s="135" t="s">
        <v>83</v>
      </c>
      <c r="I20" s="135" t="s">
        <v>103</v>
      </c>
      <c r="J20" s="89" t="s">
        <v>331</v>
      </c>
      <c r="K20" s="102">
        <v>1</v>
      </c>
      <c r="L20" s="103" t="s">
        <v>62</v>
      </c>
      <c r="M20" s="72">
        <v>45670</v>
      </c>
      <c r="N20" s="72">
        <v>46010</v>
      </c>
      <c r="O20" s="104">
        <v>80</v>
      </c>
      <c r="P20" s="104" t="s">
        <v>68</v>
      </c>
      <c r="Q20" s="105" t="s">
        <v>332</v>
      </c>
    </row>
    <row r="21" spans="1:17" ht="40.5" customHeight="1">
      <c r="A21" s="269">
        <v>9</v>
      </c>
      <c r="B21" s="237" t="s">
        <v>301</v>
      </c>
      <c r="C21" s="246" t="s">
        <v>122</v>
      </c>
      <c r="D21" s="253" t="s">
        <v>59</v>
      </c>
      <c r="E21" s="237" t="s">
        <v>72</v>
      </c>
      <c r="F21" s="237" t="s">
        <v>333</v>
      </c>
      <c r="G21" s="237" t="s">
        <v>81</v>
      </c>
      <c r="H21" s="237" t="s">
        <v>83</v>
      </c>
      <c r="I21" s="237" t="s">
        <v>91</v>
      </c>
      <c r="J21" s="121" t="s">
        <v>334</v>
      </c>
      <c r="K21" s="122">
        <v>0.35</v>
      </c>
      <c r="L21" s="123" t="s">
        <v>62</v>
      </c>
      <c r="M21" s="138">
        <v>45670</v>
      </c>
      <c r="N21" s="138">
        <v>46010</v>
      </c>
      <c r="O21" s="124">
        <v>85</v>
      </c>
      <c r="P21" s="124" t="s">
        <v>68</v>
      </c>
      <c r="Q21" s="125"/>
    </row>
    <row r="22" spans="1:17">
      <c r="A22" s="270"/>
      <c r="B22" s="238"/>
      <c r="C22" s="247"/>
      <c r="D22" s="252"/>
      <c r="E22" s="238"/>
      <c r="F22" s="238"/>
      <c r="G22" s="238"/>
      <c r="H22" s="238"/>
      <c r="I22" s="238"/>
      <c r="J22" s="57" t="s">
        <v>335</v>
      </c>
      <c r="K22" s="58">
        <v>0.25</v>
      </c>
      <c r="L22" s="59" t="s">
        <v>62</v>
      </c>
      <c r="M22" s="141">
        <v>45670</v>
      </c>
      <c r="N22" s="141">
        <v>46010</v>
      </c>
      <c r="O22" s="60">
        <v>85</v>
      </c>
      <c r="P22" s="60" t="s">
        <v>68</v>
      </c>
      <c r="Q22" s="126"/>
    </row>
    <row r="23" spans="1:17" ht="26.25" customHeight="1">
      <c r="A23" s="270"/>
      <c r="B23" s="238"/>
      <c r="C23" s="247"/>
      <c r="D23" s="252"/>
      <c r="E23" s="238"/>
      <c r="F23" s="238"/>
      <c r="G23" s="238"/>
      <c r="H23" s="238"/>
      <c r="I23" s="238"/>
      <c r="J23" s="57" t="s">
        <v>336</v>
      </c>
      <c r="K23" s="58">
        <v>0.25</v>
      </c>
      <c r="L23" s="59" t="s">
        <v>62</v>
      </c>
      <c r="M23" s="141">
        <v>45670</v>
      </c>
      <c r="N23" s="141">
        <v>46010</v>
      </c>
      <c r="O23" s="60">
        <v>100</v>
      </c>
      <c r="P23" s="60" t="s">
        <v>68</v>
      </c>
      <c r="Q23" s="126"/>
    </row>
    <row r="24" spans="1:17" ht="94.5" customHeight="1" thickBot="1">
      <c r="A24" s="271"/>
      <c r="B24" s="239"/>
      <c r="C24" s="248"/>
      <c r="D24" s="254"/>
      <c r="E24" s="239"/>
      <c r="F24" s="239"/>
      <c r="G24" s="239"/>
      <c r="H24" s="239"/>
      <c r="I24" s="239"/>
      <c r="J24" s="90" t="s">
        <v>337</v>
      </c>
      <c r="K24" s="127">
        <v>0.15</v>
      </c>
      <c r="L24" s="128" t="s">
        <v>62</v>
      </c>
      <c r="M24" s="140">
        <v>45670</v>
      </c>
      <c r="N24" s="140">
        <v>46010</v>
      </c>
      <c r="O24" s="129">
        <v>4</v>
      </c>
      <c r="P24" s="129" t="s">
        <v>56</v>
      </c>
      <c r="Q24" s="130"/>
    </row>
    <row r="25" spans="1:17" ht="69.95" customHeight="1">
      <c r="C25" s="56"/>
      <c r="D25" s="56"/>
      <c r="J25" s="55"/>
      <c r="O25" s="49"/>
      <c r="P25" s="49"/>
    </row>
  </sheetData>
  <mergeCells count="44">
    <mergeCell ref="D1:Q1"/>
    <mergeCell ref="A3:Q3"/>
    <mergeCell ref="A4:Q4"/>
    <mergeCell ref="E13:E16"/>
    <mergeCell ref="F21:F24"/>
    <mergeCell ref="A18:A19"/>
    <mergeCell ref="C18:C19"/>
    <mergeCell ref="B18:B19"/>
    <mergeCell ref="A21:A24"/>
    <mergeCell ref="H21:H24"/>
    <mergeCell ref="I21:I24"/>
    <mergeCell ref="D21:D24"/>
    <mergeCell ref="B21:B24"/>
    <mergeCell ref="C21:C24"/>
    <mergeCell ref="G21:G24"/>
    <mergeCell ref="E21:E24"/>
    <mergeCell ref="C5:L5"/>
    <mergeCell ref="M5:N5"/>
    <mergeCell ref="A10:A12"/>
    <mergeCell ref="B10:B12"/>
    <mergeCell ref="C10:C12"/>
    <mergeCell ref="F10:F12"/>
    <mergeCell ref="A13:A16"/>
    <mergeCell ref="B13:B16"/>
    <mergeCell ref="C13:C16"/>
    <mergeCell ref="D18:D19"/>
    <mergeCell ref="D10:D12"/>
    <mergeCell ref="D13:D16"/>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 ref="E10:E12"/>
    <mergeCell ref="O5:P5"/>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00000000-0002-0000-03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300-000001000000}"/>
    <dataValidation allowBlank="1" showInputMessage="1" showErrorMessage="1" promptTitle="Proceso SIGCMA" prompt="Seleccione el proceso del SIGCMA que soporta la consecución de la iniciativa" sqref="I6:I24" xr:uid="{00000000-0002-0000-0300-000002000000}"/>
    <dataValidation allowBlank="1" showInputMessage="1" showErrorMessage="1" promptTitle="Ponderación del entregable:" prompt="Peso porcentual que se le asignan al entregable, y cuya sumatoria debe dar 100% para cada iniciativa" sqref="K6:K24" xr:uid="{00000000-0002-0000-03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300-000004000000}"/>
    <dataValidation allowBlank="1" showInputMessage="1" showErrorMessage="1" promptTitle="Fecha de finalización" prompt="Fecha a partir en la cual se dará fin al entregable y orientará el cierre del seguimiento correspondiente" sqref="N6:N24" xr:uid="{00000000-0002-0000-0300-000005000000}"/>
    <dataValidation allowBlank="1" showInputMessage="1" showErrorMessage="1" promptTitle="Meta del entregable:" prompt="Valor numérico que representa el resultado esperado para la vigencia, con base en datos históricos y proyecciones futuras" sqref="O6:O24" xr:uid="{00000000-0002-0000-03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300-000007000000}">
          <x14:formula1>
            <xm:f>Listas!$K$2:$K$8</xm:f>
          </x14:formula1>
          <xm:sqref>G25 G26:H988</xm:sqref>
        </x14:dataValidation>
        <x14:dataValidation type="list" allowBlank="1" showInputMessage="1" showErrorMessage="1" xr:uid="{00000000-0002-0000-0300-000008000000}">
          <x14:formula1>
            <xm:f>Listas!$C$2:$C$26</xm:f>
          </x14:formula1>
          <xm:sqref>C25:C988</xm:sqref>
        </x14:dataValidation>
        <x14:dataValidation type="list" allowBlank="1" showInputMessage="1" showErrorMessage="1" xr:uid="{00000000-0002-0000-0300-000009000000}">
          <x14:formula1>
            <xm:f>Listas!$A$2:$A$6</xm:f>
          </x14:formula1>
          <xm:sqref>B25:B988</xm:sqref>
        </x14:dataValidation>
        <x14:dataValidation type="list" allowBlank="1" showInputMessage="1" showErrorMessage="1" xr:uid="{00000000-0002-0000-0300-00000A000000}">
          <x14:formula1>
            <xm:f>Listas!$U$2:$U$5</xm:f>
          </x14:formula1>
          <xm:sqref>H25</xm:sqref>
        </x14:dataValidation>
        <x14:dataValidation type="list" allowBlank="1" showInputMessage="1" showErrorMessage="1" xr:uid="{00000000-0002-0000-0300-00000B000000}">
          <x14:formula1>
            <xm:f>Listas!$I$2:$I$8</xm:f>
          </x14:formula1>
          <xm:sqref>E25</xm:sqref>
        </x14:dataValidation>
        <x14:dataValidation type="list" allowBlank="1" showInputMessage="1" showErrorMessage="1" xr:uid="{00000000-0002-0000-0300-00000C000000}">
          <x14:formula1>
            <xm:f>Listas!$F$2:$F$7</xm:f>
          </x14:formula1>
          <xm:sqref>D25:D1048576 D2 D5</xm:sqref>
        </x14:dataValidation>
        <x14:dataValidation type="list" allowBlank="1" showInputMessage="1" showErrorMessage="1" xr:uid="{00000000-0002-0000-03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3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3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3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3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3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3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3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300-000015000000}">
          <x14:formula1>
            <xm:f>Listas!$Y$2:$Y$3</xm:f>
          </x14:formula1>
          <xm:sqref>P6:P24</xm:sqref>
        </x14:dataValidation>
        <x14:dataValidation type="list" allowBlank="1" showInputMessage="1" showErrorMessage="1" xr:uid="{00000000-0002-0000-0300-000016000000}">
          <x14:formula1>
            <xm:f>Listas!$M$2:$M$3</xm:f>
          </x14:formula1>
          <xm:sqref>L26:L988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186E7-8C3E-425B-B929-DAF1BCA84FDD}">
  <sheetPr>
    <tabColor rgb="FF92D050"/>
  </sheetPr>
  <dimension ref="A1:U25"/>
  <sheetViews>
    <sheetView showGridLines="0" topLeftCell="J6" zoomScale="80" zoomScaleNormal="80" workbookViewId="0">
      <pane xSplit="1" ySplit="1" topLeftCell="Q22" activePane="bottomRight" state="frozen"/>
      <selection pane="bottomRight" activeCell="T25" sqref="T25"/>
      <selection pane="bottomLeft" activeCell="J7" sqref="J7"/>
      <selection pane="topRight" activeCell="K6" sqref="K6"/>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2" customWidth="1"/>
    <col min="10" max="10" width="84.5703125" style="49" customWidth="1"/>
    <col min="11" max="11" width="19.28515625" style="49" customWidth="1"/>
    <col min="12" max="12" width="29.140625" style="49" customWidth="1"/>
    <col min="13" max="14" width="16.85546875" style="49" customWidth="1"/>
    <col min="15" max="16" width="16.5703125" style="52" customWidth="1"/>
    <col min="17" max="17" width="58.28515625" style="49" customWidth="1"/>
    <col min="18" max="18" width="58.42578125" style="49" customWidth="1"/>
    <col min="19" max="19" width="31.140625" style="49" customWidth="1"/>
    <col min="20" max="20" width="57.7109375" style="49" customWidth="1"/>
    <col min="21" max="21" width="37.7109375" style="49" customWidth="1"/>
    <col min="22" max="16384" width="11.42578125" style="49"/>
  </cols>
  <sheetData>
    <row r="1" spans="1:21" ht="42" customHeight="1">
      <c r="A1" s="75"/>
      <c r="B1" s="76"/>
      <c r="C1" s="76"/>
      <c r="D1" s="262" t="s">
        <v>277</v>
      </c>
      <c r="E1" s="262"/>
      <c r="F1" s="262"/>
      <c r="G1" s="262"/>
      <c r="H1" s="262"/>
      <c r="I1" s="262"/>
      <c r="J1" s="262"/>
      <c r="K1" s="262"/>
      <c r="L1" s="262"/>
      <c r="M1" s="262"/>
      <c r="N1" s="262"/>
      <c r="O1" s="262"/>
      <c r="P1" s="262"/>
      <c r="Q1" s="262"/>
      <c r="R1" s="262"/>
      <c r="S1" s="262"/>
      <c r="T1" s="262"/>
      <c r="U1" s="262"/>
    </row>
    <row r="2" spans="1:21" s="50" customFormat="1" ht="19.5" customHeight="1">
      <c r="A2" s="274" t="s">
        <v>278</v>
      </c>
      <c r="B2" s="234"/>
      <c r="C2" s="234"/>
      <c r="D2" s="234"/>
      <c r="E2" s="234"/>
      <c r="F2" s="234"/>
      <c r="G2" s="234"/>
      <c r="H2" s="234"/>
      <c r="I2" s="234"/>
      <c r="J2" s="234"/>
      <c r="K2" s="234"/>
      <c r="L2" s="234"/>
      <c r="M2" s="234"/>
      <c r="N2" s="234"/>
      <c r="O2" s="234"/>
      <c r="P2" s="234"/>
      <c r="Q2" s="234"/>
      <c r="R2" s="234"/>
      <c r="S2" s="234"/>
      <c r="T2" s="234"/>
      <c r="U2" s="234"/>
    </row>
    <row r="3" spans="1:21" ht="30.75" customHeight="1">
      <c r="A3" s="275" t="s">
        <v>279</v>
      </c>
      <c r="B3" s="276"/>
      <c r="C3" s="276"/>
      <c r="D3" s="276"/>
      <c r="E3" s="276"/>
      <c r="F3" s="276"/>
      <c r="G3" s="276"/>
      <c r="H3" s="276"/>
      <c r="I3" s="276"/>
      <c r="J3" s="276"/>
      <c r="K3" s="276"/>
      <c r="L3" s="276"/>
      <c r="M3" s="276"/>
      <c r="N3" s="276"/>
      <c r="O3" s="276"/>
      <c r="P3" s="276"/>
      <c r="Q3" s="276"/>
      <c r="R3" s="276"/>
      <c r="S3" s="276"/>
      <c r="T3" s="276"/>
      <c r="U3" s="276"/>
    </row>
    <row r="4" spans="1:21" s="50" customFormat="1" ht="33" customHeight="1">
      <c r="A4" s="277" t="s">
        <v>280</v>
      </c>
      <c r="B4" s="278"/>
      <c r="C4" s="278"/>
      <c r="D4" s="278"/>
      <c r="E4" s="278"/>
      <c r="F4" s="278"/>
      <c r="G4" s="278"/>
      <c r="H4" s="278"/>
      <c r="I4" s="278"/>
      <c r="J4" s="278"/>
      <c r="K4" s="278"/>
      <c r="L4" s="278"/>
      <c r="M4" s="278"/>
      <c r="N4" s="278"/>
      <c r="O4" s="278"/>
      <c r="P4" s="278"/>
      <c r="Q4" s="278"/>
      <c r="R4" s="278"/>
      <c r="S4" s="278"/>
      <c r="T4" s="278"/>
      <c r="U4" s="278"/>
    </row>
    <row r="5" spans="1:21" ht="34.5" customHeight="1">
      <c r="A5" s="279" t="s">
        <v>281</v>
      </c>
      <c r="B5" s="255"/>
      <c r="C5" s="255"/>
      <c r="D5" s="255"/>
      <c r="E5" s="255"/>
      <c r="F5" s="255"/>
      <c r="G5" s="255"/>
      <c r="H5" s="255"/>
      <c r="I5" s="255"/>
      <c r="J5" s="255"/>
      <c r="K5" s="255"/>
      <c r="L5" s="256"/>
      <c r="M5" s="257" t="s">
        <v>282</v>
      </c>
      <c r="N5" s="257"/>
      <c r="O5" s="241" t="s">
        <v>283</v>
      </c>
      <c r="P5" s="242"/>
      <c r="Q5" s="280" t="s">
        <v>284</v>
      </c>
      <c r="R5" s="280" t="s">
        <v>338</v>
      </c>
      <c r="S5" s="280" t="s">
        <v>339</v>
      </c>
      <c r="T5" s="280" t="s">
        <v>340</v>
      </c>
      <c r="U5" s="280" t="s">
        <v>341</v>
      </c>
    </row>
    <row r="6" spans="1:21" ht="91.5" customHeight="1">
      <c r="A6" s="147" t="s">
        <v>285</v>
      </c>
      <c r="B6" s="148" t="s">
        <v>286</v>
      </c>
      <c r="C6" s="148" t="s">
        <v>287</v>
      </c>
      <c r="D6" s="148" t="s">
        <v>34</v>
      </c>
      <c r="E6" s="148" t="s">
        <v>288</v>
      </c>
      <c r="F6" s="148" t="s">
        <v>289</v>
      </c>
      <c r="G6" s="148" t="s">
        <v>290</v>
      </c>
      <c r="H6" s="148" t="s">
        <v>291</v>
      </c>
      <c r="I6" s="148" t="s">
        <v>42</v>
      </c>
      <c r="J6" s="148" t="s">
        <v>292</v>
      </c>
      <c r="K6" s="148" t="s">
        <v>293</v>
      </c>
      <c r="L6" s="148" t="s">
        <v>294</v>
      </c>
      <c r="M6" s="148" t="s">
        <v>295</v>
      </c>
      <c r="N6" s="148" t="s">
        <v>296</v>
      </c>
      <c r="O6" s="148" t="s">
        <v>297</v>
      </c>
      <c r="P6" s="148" t="s">
        <v>43</v>
      </c>
      <c r="Q6" s="281"/>
      <c r="R6" s="281"/>
      <c r="S6" s="281"/>
      <c r="T6" s="281"/>
      <c r="U6" s="281"/>
    </row>
    <row r="7" spans="1:21" ht="113.25">
      <c r="A7" s="149">
        <v>1</v>
      </c>
      <c r="B7" s="145" t="s">
        <v>298</v>
      </c>
      <c r="C7" s="57" t="s">
        <v>130</v>
      </c>
      <c r="D7" s="57" t="s">
        <v>59</v>
      </c>
      <c r="E7" s="145" t="s">
        <v>72</v>
      </c>
      <c r="F7" s="145" t="s">
        <v>299</v>
      </c>
      <c r="G7" s="145" t="s">
        <v>96</v>
      </c>
      <c r="H7" s="145" t="s">
        <v>54</v>
      </c>
      <c r="I7" s="145" t="s">
        <v>97</v>
      </c>
      <c r="J7" s="57" t="s">
        <v>300</v>
      </c>
      <c r="K7" s="58">
        <v>1</v>
      </c>
      <c r="L7" s="59" t="s">
        <v>62</v>
      </c>
      <c r="M7" s="141">
        <v>45670</v>
      </c>
      <c r="N7" s="141">
        <v>46010</v>
      </c>
      <c r="O7" s="60">
        <v>4</v>
      </c>
      <c r="P7" s="60" t="s">
        <v>56</v>
      </c>
      <c r="Q7" s="150"/>
      <c r="R7" s="153" t="s">
        <v>342</v>
      </c>
      <c r="S7" s="59">
        <v>1</v>
      </c>
      <c r="T7" s="153" t="s">
        <v>343</v>
      </c>
      <c r="U7" s="160" t="s">
        <v>344</v>
      </c>
    </row>
    <row r="8" spans="1:21" ht="102.75" customHeight="1">
      <c r="A8" s="149">
        <v>2</v>
      </c>
      <c r="B8" s="145" t="s">
        <v>301</v>
      </c>
      <c r="C8" s="57" t="s">
        <v>117</v>
      </c>
      <c r="D8" s="57" t="s">
        <v>71</v>
      </c>
      <c r="E8" s="145" t="s">
        <v>88</v>
      </c>
      <c r="F8" s="145" t="s">
        <v>302</v>
      </c>
      <c r="G8" s="145" t="s">
        <v>49</v>
      </c>
      <c r="H8" s="145" t="s">
        <v>54</v>
      </c>
      <c r="I8" s="145" t="s">
        <v>303</v>
      </c>
      <c r="J8" s="57" t="s">
        <v>304</v>
      </c>
      <c r="K8" s="58">
        <v>1</v>
      </c>
      <c r="L8" s="59" t="s">
        <v>62</v>
      </c>
      <c r="M8" s="141">
        <v>45670</v>
      </c>
      <c r="N8" s="141">
        <v>46010</v>
      </c>
      <c r="O8" s="60">
        <v>4</v>
      </c>
      <c r="P8" s="60" t="s">
        <v>56</v>
      </c>
      <c r="Q8" s="150"/>
      <c r="R8" s="153" t="s">
        <v>345</v>
      </c>
      <c r="S8" s="59">
        <v>1</v>
      </c>
      <c r="T8" s="153" t="s">
        <v>346</v>
      </c>
      <c r="U8" s="160" t="s">
        <v>344</v>
      </c>
    </row>
    <row r="9" spans="1:21" ht="141.75" hidden="1" customHeight="1">
      <c r="A9" s="149">
        <v>3</v>
      </c>
      <c r="B9" s="145" t="s">
        <v>305</v>
      </c>
      <c r="C9" s="57" t="s">
        <v>58</v>
      </c>
      <c r="D9" s="146" t="s">
        <v>59</v>
      </c>
      <c r="E9" s="145" t="s">
        <v>88</v>
      </c>
      <c r="F9" s="145" t="s">
        <v>306</v>
      </c>
      <c r="G9" s="145" t="s">
        <v>49</v>
      </c>
      <c r="H9" s="145" t="s">
        <v>66</v>
      </c>
      <c r="I9" s="145" t="s">
        <v>55</v>
      </c>
      <c r="J9" s="57" t="s">
        <v>307</v>
      </c>
      <c r="K9" s="58">
        <v>1</v>
      </c>
      <c r="L9" s="59" t="s">
        <v>62</v>
      </c>
      <c r="M9" s="141">
        <v>45670</v>
      </c>
      <c r="N9" s="141">
        <v>46010</v>
      </c>
      <c r="O9" s="60"/>
      <c r="P9" s="60"/>
      <c r="Q9" s="151" t="s">
        <v>308</v>
      </c>
      <c r="R9" s="144"/>
      <c r="S9" s="144"/>
      <c r="T9" s="144"/>
      <c r="U9" s="144"/>
    </row>
    <row r="10" spans="1:21" ht="61.5" hidden="1" customHeight="1">
      <c r="A10" s="273">
        <v>4</v>
      </c>
      <c r="B10" s="238" t="s">
        <v>305</v>
      </c>
      <c r="C10" s="247" t="s">
        <v>58</v>
      </c>
      <c r="D10" s="252" t="s">
        <v>59</v>
      </c>
      <c r="E10" s="238" t="s">
        <v>88</v>
      </c>
      <c r="F10" s="238" t="s">
        <v>309</v>
      </c>
      <c r="G10" s="238" t="s">
        <v>49</v>
      </c>
      <c r="H10" s="238" t="s">
        <v>66</v>
      </c>
      <c r="I10" s="238" t="s">
        <v>107</v>
      </c>
      <c r="J10" s="57" t="s">
        <v>310</v>
      </c>
      <c r="K10" s="58">
        <v>0.5</v>
      </c>
      <c r="L10" s="59" t="s">
        <v>62</v>
      </c>
      <c r="M10" s="141">
        <v>45670</v>
      </c>
      <c r="N10" s="141">
        <v>46010</v>
      </c>
      <c r="O10" s="60"/>
      <c r="P10" s="60"/>
      <c r="Q10" s="150" t="s">
        <v>311</v>
      </c>
      <c r="R10" s="144"/>
      <c r="S10" s="144"/>
      <c r="T10" s="144"/>
      <c r="U10" s="144"/>
    </row>
    <row r="11" spans="1:21" ht="43.5" hidden="1" customHeight="1">
      <c r="A11" s="273"/>
      <c r="B11" s="238"/>
      <c r="C11" s="247"/>
      <c r="D11" s="252"/>
      <c r="E11" s="238"/>
      <c r="F11" s="238"/>
      <c r="G11" s="238"/>
      <c r="H11" s="238"/>
      <c r="I11" s="238"/>
      <c r="J11" s="57" t="s">
        <v>312</v>
      </c>
      <c r="K11" s="58">
        <v>0.05</v>
      </c>
      <c r="L11" s="59" t="s">
        <v>62</v>
      </c>
      <c r="M11" s="141">
        <v>45670</v>
      </c>
      <c r="N11" s="141">
        <v>46010</v>
      </c>
      <c r="O11" s="60"/>
      <c r="P11" s="60"/>
      <c r="Q11" s="151" t="s">
        <v>313</v>
      </c>
      <c r="R11" s="144"/>
      <c r="S11" s="144"/>
      <c r="T11" s="144"/>
      <c r="U11" s="144"/>
    </row>
    <row r="12" spans="1:21" ht="98.25" hidden="1" customHeight="1">
      <c r="A12" s="273"/>
      <c r="B12" s="238"/>
      <c r="C12" s="247"/>
      <c r="D12" s="252"/>
      <c r="E12" s="238"/>
      <c r="F12" s="238"/>
      <c r="G12" s="238"/>
      <c r="H12" s="238"/>
      <c r="I12" s="238"/>
      <c r="J12" s="57" t="s">
        <v>314</v>
      </c>
      <c r="K12" s="58">
        <v>0.45</v>
      </c>
      <c r="L12" s="59" t="s">
        <v>62</v>
      </c>
      <c r="M12" s="141">
        <v>45670</v>
      </c>
      <c r="N12" s="141">
        <v>46010</v>
      </c>
      <c r="O12" s="60"/>
      <c r="P12" s="60"/>
      <c r="Q12" s="151" t="s">
        <v>315</v>
      </c>
      <c r="R12" s="144"/>
      <c r="S12" s="144"/>
      <c r="T12" s="144"/>
      <c r="U12" s="144"/>
    </row>
    <row r="13" spans="1:21" ht="75.75" customHeight="1">
      <c r="A13" s="273">
        <v>5</v>
      </c>
      <c r="B13" s="238" t="s">
        <v>305</v>
      </c>
      <c r="C13" s="247" t="s">
        <v>46</v>
      </c>
      <c r="D13" s="252" t="s">
        <v>59</v>
      </c>
      <c r="E13" s="238" t="s">
        <v>95</v>
      </c>
      <c r="F13" s="238" t="s">
        <v>316</v>
      </c>
      <c r="G13" s="238" t="s">
        <v>49</v>
      </c>
      <c r="H13" s="238" t="s">
        <v>75</v>
      </c>
      <c r="I13" s="238" t="s">
        <v>76</v>
      </c>
      <c r="J13" s="57" t="s">
        <v>317</v>
      </c>
      <c r="K13" s="58">
        <v>0.3</v>
      </c>
      <c r="L13" s="59" t="s">
        <v>62</v>
      </c>
      <c r="M13" s="141">
        <v>45670</v>
      </c>
      <c r="N13" s="141">
        <v>46010</v>
      </c>
      <c r="O13" s="60">
        <v>100</v>
      </c>
      <c r="P13" s="60" t="s">
        <v>68</v>
      </c>
      <c r="Q13" s="150" t="s">
        <v>318</v>
      </c>
      <c r="R13" s="151" t="s">
        <v>347</v>
      </c>
      <c r="S13" s="58">
        <v>0.25</v>
      </c>
      <c r="T13" s="151" t="s">
        <v>348</v>
      </c>
      <c r="U13" s="161" t="s">
        <v>349</v>
      </c>
    </row>
    <row r="14" spans="1:21" ht="82.5" customHeight="1">
      <c r="A14" s="273"/>
      <c r="B14" s="238"/>
      <c r="C14" s="247"/>
      <c r="D14" s="252"/>
      <c r="E14" s="238"/>
      <c r="F14" s="238"/>
      <c r="G14" s="238"/>
      <c r="H14" s="238"/>
      <c r="I14" s="238"/>
      <c r="J14" s="57" t="s">
        <v>319</v>
      </c>
      <c r="K14" s="58">
        <v>0.3</v>
      </c>
      <c r="L14" s="59" t="s">
        <v>62</v>
      </c>
      <c r="M14" s="141">
        <v>45670</v>
      </c>
      <c r="N14" s="141">
        <v>46010</v>
      </c>
      <c r="O14" s="60">
        <v>100</v>
      </c>
      <c r="P14" s="60" t="s">
        <v>68</v>
      </c>
      <c r="Q14" s="150"/>
      <c r="R14" s="153" t="s">
        <v>350</v>
      </c>
      <c r="S14" s="58">
        <v>0.25</v>
      </c>
      <c r="T14" s="153" t="s">
        <v>351</v>
      </c>
      <c r="U14" s="161" t="s">
        <v>352</v>
      </c>
    </row>
    <row r="15" spans="1:21" ht="84" customHeight="1">
      <c r="A15" s="273"/>
      <c r="B15" s="238"/>
      <c r="C15" s="247"/>
      <c r="D15" s="252"/>
      <c r="E15" s="238"/>
      <c r="F15" s="238"/>
      <c r="G15" s="238"/>
      <c r="H15" s="238"/>
      <c r="I15" s="238"/>
      <c r="J15" s="57" t="s">
        <v>320</v>
      </c>
      <c r="K15" s="58">
        <v>0.3</v>
      </c>
      <c r="L15" s="59" t="s">
        <v>62</v>
      </c>
      <c r="M15" s="141">
        <v>45670</v>
      </c>
      <c r="N15" s="141">
        <v>46010</v>
      </c>
      <c r="O15" s="60">
        <v>100</v>
      </c>
      <c r="P15" s="60" t="s">
        <v>68</v>
      </c>
      <c r="Q15" s="150"/>
      <c r="R15" s="153" t="s">
        <v>353</v>
      </c>
      <c r="S15" s="58">
        <v>0.25</v>
      </c>
      <c r="T15" s="153" t="s">
        <v>354</v>
      </c>
      <c r="U15" s="161" t="s">
        <v>352</v>
      </c>
    </row>
    <row r="16" spans="1:21" ht="61.5" customHeight="1">
      <c r="A16" s="273"/>
      <c r="B16" s="238"/>
      <c r="C16" s="247"/>
      <c r="D16" s="252"/>
      <c r="E16" s="238"/>
      <c r="F16" s="238"/>
      <c r="G16" s="238"/>
      <c r="H16" s="238"/>
      <c r="I16" s="238"/>
      <c r="J16" s="57" t="s">
        <v>321</v>
      </c>
      <c r="K16" s="58">
        <v>0.1</v>
      </c>
      <c r="L16" s="59" t="s">
        <v>62</v>
      </c>
      <c r="M16" s="141">
        <v>45670</v>
      </c>
      <c r="N16" s="141">
        <v>46010</v>
      </c>
      <c r="O16" s="60">
        <v>100</v>
      </c>
      <c r="P16" s="60" t="s">
        <v>68</v>
      </c>
      <c r="Q16" s="151" t="s">
        <v>322</v>
      </c>
      <c r="R16" s="158" t="s">
        <v>355</v>
      </c>
      <c r="S16" s="58">
        <v>0</v>
      </c>
      <c r="T16" s="156" t="s">
        <v>356</v>
      </c>
      <c r="U16" s="161" t="s">
        <v>357</v>
      </c>
    </row>
    <row r="17" spans="1:21" ht="134.25" customHeight="1">
      <c r="A17" s="149">
        <v>6</v>
      </c>
      <c r="B17" s="145" t="s">
        <v>305</v>
      </c>
      <c r="C17" s="145" t="s">
        <v>78</v>
      </c>
      <c r="D17" s="57" t="s">
        <v>59</v>
      </c>
      <c r="E17" s="145" t="s">
        <v>95</v>
      </c>
      <c r="F17" s="145" t="s">
        <v>323</v>
      </c>
      <c r="G17" s="145" t="s">
        <v>96</v>
      </c>
      <c r="H17" s="145" t="s">
        <v>75</v>
      </c>
      <c r="I17" s="145" t="s">
        <v>84</v>
      </c>
      <c r="J17" s="57" t="s">
        <v>324</v>
      </c>
      <c r="K17" s="58">
        <v>1</v>
      </c>
      <c r="L17" s="59" t="s">
        <v>62</v>
      </c>
      <c r="M17" s="141">
        <v>45670</v>
      </c>
      <c r="N17" s="141">
        <v>46010</v>
      </c>
      <c r="O17" s="60">
        <v>100</v>
      </c>
      <c r="P17" s="60" t="s">
        <v>68</v>
      </c>
      <c r="Q17" s="151" t="s">
        <v>325</v>
      </c>
      <c r="R17" s="159" t="s">
        <v>358</v>
      </c>
      <c r="S17" s="58">
        <v>0.25</v>
      </c>
      <c r="T17" s="159" t="s">
        <v>359</v>
      </c>
      <c r="U17" s="161" t="s">
        <v>360</v>
      </c>
    </row>
    <row r="18" spans="1:21" ht="78.75" customHeight="1">
      <c r="A18" s="273">
        <v>7</v>
      </c>
      <c r="B18" s="238" t="s">
        <v>301</v>
      </c>
      <c r="C18" s="247" t="s">
        <v>117</v>
      </c>
      <c r="D18" s="252" t="s">
        <v>71</v>
      </c>
      <c r="E18" s="238" t="s">
        <v>88</v>
      </c>
      <c r="F18" s="238" t="s">
        <v>326</v>
      </c>
      <c r="G18" s="238" t="s">
        <v>96</v>
      </c>
      <c r="H18" s="238" t="s">
        <v>75</v>
      </c>
      <c r="I18" s="238" t="s">
        <v>67</v>
      </c>
      <c r="J18" s="57" t="s">
        <v>327</v>
      </c>
      <c r="K18" s="58">
        <v>0.5</v>
      </c>
      <c r="L18" s="59" t="s">
        <v>62</v>
      </c>
      <c r="M18" s="141">
        <v>45670</v>
      </c>
      <c r="N18" s="141">
        <v>46010</v>
      </c>
      <c r="O18" s="60">
        <v>100</v>
      </c>
      <c r="P18" s="60" t="s">
        <v>68</v>
      </c>
      <c r="Q18" s="150"/>
      <c r="R18" s="159" t="s">
        <v>361</v>
      </c>
      <c r="S18" s="58">
        <v>0.25</v>
      </c>
      <c r="T18" s="159" t="s">
        <v>362</v>
      </c>
      <c r="U18" s="160" t="s">
        <v>363</v>
      </c>
    </row>
    <row r="19" spans="1:21" ht="80.25" customHeight="1">
      <c r="A19" s="273"/>
      <c r="B19" s="238"/>
      <c r="C19" s="247"/>
      <c r="D19" s="252"/>
      <c r="E19" s="238"/>
      <c r="F19" s="238"/>
      <c r="G19" s="238"/>
      <c r="H19" s="238"/>
      <c r="I19" s="238"/>
      <c r="J19" s="57" t="s">
        <v>328</v>
      </c>
      <c r="K19" s="58">
        <v>0.5</v>
      </c>
      <c r="L19" s="59" t="s">
        <v>62</v>
      </c>
      <c r="M19" s="141">
        <v>45670</v>
      </c>
      <c r="N19" s="141">
        <v>46010</v>
      </c>
      <c r="O19" s="60">
        <v>2</v>
      </c>
      <c r="P19" s="60" t="s">
        <v>56</v>
      </c>
      <c r="Q19" s="150"/>
      <c r="R19" s="153" t="s">
        <v>364</v>
      </c>
      <c r="S19" s="155">
        <v>0.125</v>
      </c>
      <c r="T19" s="153" t="s">
        <v>365</v>
      </c>
      <c r="U19" s="161" t="s">
        <v>366</v>
      </c>
    </row>
    <row r="20" spans="1:21" ht="57" customHeight="1">
      <c r="A20" s="149">
        <v>8</v>
      </c>
      <c r="B20" s="145" t="s">
        <v>329</v>
      </c>
      <c r="C20" s="57" t="s">
        <v>124</v>
      </c>
      <c r="D20" s="146" t="s">
        <v>47</v>
      </c>
      <c r="E20" s="145" t="s">
        <v>48</v>
      </c>
      <c r="F20" s="145" t="s">
        <v>330</v>
      </c>
      <c r="G20" s="145" t="s">
        <v>49</v>
      </c>
      <c r="H20" s="145" t="s">
        <v>83</v>
      </c>
      <c r="I20" s="145" t="s">
        <v>103</v>
      </c>
      <c r="J20" s="57" t="s">
        <v>331</v>
      </c>
      <c r="K20" s="58">
        <v>1</v>
      </c>
      <c r="L20" s="59" t="s">
        <v>62</v>
      </c>
      <c r="M20" s="141">
        <v>45670</v>
      </c>
      <c r="N20" s="141">
        <v>46010</v>
      </c>
      <c r="O20" s="60">
        <v>80</v>
      </c>
      <c r="P20" s="60" t="s">
        <v>68</v>
      </c>
      <c r="Q20" s="151" t="s">
        <v>332</v>
      </c>
      <c r="R20" s="153" t="s">
        <v>367</v>
      </c>
      <c r="S20" s="58">
        <v>0.05</v>
      </c>
      <c r="T20" s="153" t="s">
        <v>368</v>
      </c>
      <c r="U20" s="161" t="s">
        <v>369</v>
      </c>
    </row>
    <row r="21" spans="1:21" ht="55.5" customHeight="1">
      <c r="A21" s="273">
        <v>9</v>
      </c>
      <c r="B21" s="238" t="s">
        <v>301</v>
      </c>
      <c r="C21" s="247" t="s">
        <v>122</v>
      </c>
      <c r="D21" s="252" t="s">
        <v>59</v>
      </c>
      <c r="E21" s="238" t="s">
        <v>72</v>
      </c>
      <c r="F21" s="238" t="s">
        <v>333</v>
      </c>
      <c r="G21" s="238" t="s">
        <v>81</v>
      </c>
      <c r="H21" s="238" t="s">
        <v>83</v>
      </c>
      <c r="I21" s="238" t="s">
        <v>91</v>
      </c>
      <c r="J21" s="57" t="s">
        <v>334</v>
      </c>
      <c r="K21" s="58">
        <v>0.35</v>
      </c>
      <c r="L21" s="59" t="s">
        <v>62</v>
      </c>
      <c r="M21" s="141">
        <v>45670</v>
      </c>
      <c r="N21" s="141">
        <v>46010</v>
      </c>
      <c r="O21" s="60">
        <v>85</v>
      </c>
      <c r="P21" s="60" t="s">
        <v>68</v>
      </c>
      <c r="Q21" s="150"/>
      <c r="R21" s="153" t="s">
        <v>370</v>
      </c>
      <c r="S21" s="58">
        <v>0.25</v>
      </c>
      <c r="T21" s="153" t="s">
        <v>371</v>
      </c>
      <c r="U21" s="161" t="s">
        <v>357</v>
      </c>
    </row>
    <row r="22" spans="1:21" ht="151.5">
      <c r="A22" s="273"/>
      <c r="B22" s="238"/>
      <c r="C22" s="247"/>
      <c r="D22" s="252"/>
      <c r="E22" s="238"/>
      <c r="F22" s="238"/>
      <c r="G22" s="238"/>
      <c r="H22" s="238"/>
      <c r="I22" s="238"/>
      <c r="J22" s="57" t="s">
        <v>335</v>
      </c>
      <c r="K22" s="58">
        <v>0.25</v>
      </c>
      <c r="L22" s="59" t="s">
        <v>62</v>
      </c>
      <c r="M22" s="141">
        <v>45670</v>
      </c>
      <c r="N22" s="141">
        <v>46010</v>
      </c>
      <c r="O22" s="60">
        <v>85</v>
      </c>
      <c r="P22" s="60" t="s">
        <v>68</v>
      </c>
      <c r="Q22" s="150"/>
      <c r="R22" s="153" t="s">
        <v>372</v>
      </c>
      <c r="S22" s="58">
        <v>0.1</v>
      </c>
      <c r="T22" s="153" t="s">
        <v>373</v>
      </c>
      <c r="U22" s="161" t="s">
        <v>357</v>
      </c>
    </row>
    <row r="23" spans="1:21" ht="96" customHeight="1">
      <c r="A23" s="273"/>
      <c r="B23" s="238"/>
      <c r="C23" s="247"/>
      <c r="D23" s="252"/>
      <c r="E23" s="238"/>
      <c r="F23" s="238"/>
      <c r="G23" s="238"/>
      <c r="H23" s="238"/>
      <c r="I23" s="238"/>
      <c r="J23" s="57" t="s">
        <v>336</v>
      </c>
      <c r="K23" s="58">
        <v>0.25</v>
      </c>
      <c r="L23" s="59" t="s">
        <v>62</v>
      </c>
      <c r="M23" s="141">
        <v>45670</v>
      </c>
      <c r="N23" s="141">
        <v>46010</v>
      </c>
      <c r="O23" s="60">
        <v>100</v>
      </c>
      <c r="P23" s="60" t="s">
        <v>68</v>
      </c>
      <c r="Q23" s="150"/>
      <c r="R23" s="153" t="s">
        <v>374</v>
      </c>
      <c r="S23" s="58">
        <v>0.25</v>
      </c>
      <c r="T23" s="153" t="s">
        <v>375</v>
      </c>
      <c r="U23" s="161" t="s">
        <v>376</v>
      </c>
    </row>
    <row r="24" spans="1:21" ht="37.5">
      <c r="A24" s="273"/>
      <c r="B24" s="238"/>
      <c r="C24" s="247"/>
      <c r="D24" s="252"/>
      <c r="E24" s="238"/>
      <c r="F24" s="238"/>
      <c r="G24" s="238"/>
      <c r="H24" s="238"/>
      <c r="I24" s="238"/>
      <c r="J24" s="57" t="s">
        <v>337</v>
      </c>
      <c r="K24" s="58">
        <v>0.15</v>
      </c>
      <c r="L24" s="59" t="s">
        <v>62</v>
      </c>
      <c r="M24" s="141">
        <v>45670</v>
      </c>
      <c r="N24" s="141">
        <v>46010</v>
      </c>
      <c r="O24" s="60">
        <v>4</v>
      </c>
      <c r="P24" s="60" t="s">
        <v>56</v>
      </c>
      <c r="Q24" s="150"/>
      <c r="R24" s="153" t="s">
        <v>377</v>
      </c>
      <c r="S24" s="154">
        <v>3.7499999999999999E-2</v>
      </c>
      <c r="T24" s="152" t="s">
        <v>378</v>
      </c>
      <c r="U24" s="161" t="s">
        <v>357</v>
      </c>
    </row>
    <row r="25" spans="1:21" ht="69.95" customHeight="1">
      <c r="C25" s="56"/>
      <c r="D25" s="56"/>
      <c r="J25" s="55"/>
      <c r="O25" s="272" t="s">
        <v>379</v>
      </c>
      <c r="P25" s="272"/>
      <c r="Q25" s="272"/>
      <c r="R25" s="272"/>
      <c r="S25" s="157">
        <f>SUM(S7:S24)/14</f>
        <v>0.29017857142857145</v>
      </c>
    </row>
  </sheetData>
  <mergeCells count="49">
    <mergeCell ref="D10:D12"/>
    <mergeCell ref="E10:E12"/>
    <mergeCell ref="D1:U1"/>
    <mergeCell ref="A2:U2"/>
    <mergeCell ref="A3:U3"/>
    <mergeCell ref="A4:U4"/>
    <mergeCell ref="A5:L5"/>
    <mergeCell ref="M5:N5"/>
    <mergeCell ref="O5:P5"/>
    <mergeCell ref="Q5:Q6"/>
    <mergeCell ref="R5:R6"/>
    <mergeCell ref="S5:S6"/>
    <mergeCell ref="T5:T6"/>
    <mergeCell ref="U5:U6"/>
    <mergeCell ref="F10:F12"/>
    <mergeCell ref="G10:G12"/>
    <mergeCell ref="H10:H12"/>
    <mergeCell ref="I10:I12"/>
    <mergeCell ref="A13:A16"/>
    <mergeCell ref="B13:B16"/>
    <mergeCell ref="C13:C16"/>
    <mergeCell ref="D13:D16"/>
    <mergeCell ref="E13:E16"/>
    <mergeCell ref="F13:F16"/>
    <mergeCell ref="G13:G16"/>
    <mergeCell ref="H13:H16"/>
    <mergeCell ref="I13:I16"/>
    <mergeCell ref="A10:A12"/>
    <mergeCell ref="B10:B12"/>
    <mergeCell ref="C10:C12"/>
    <mergeCell ref="F21:F24"/>
    <mergeCell ref="G21:G24"/>
    <mergeCell ref="A18:A19"/>
    <mergeCell ref="B18:B19"/>
    <mergeCell ref="C18:C19"/>
    <mergeCell ref="D18:D19"/>
    <mergeCell ref="E18:E19"/>
    <mergeCell ref="F18:F19"/>
    <mergeCell ref="A21:A24"/>
    <mergeCell ref="B21:B24"/>
    <mergeCell ref="C21:C24"/>
    <mergeCell ref="D21:D24"/>
    <mergeCell ref="E21:E24"/>
    <mergeCell ref="H21:H24"/>
    <mergeCell ref="I21:I24"/>
    <mergeCell ref="O25:R25"/>
    <mergeCell ref="G18:G19"/>
    <mergeCell ref="H18:H19"/>
    <mergeCell ref="I18:I19"/>
  </mergeCells>
  <dataValidations count="7">
    <dataValidation allowBlank="1" showInputMessage="1" showErrorMessage="1" promptTitle="Fecha de inicio:" prompt="Fecha a partir de la cual se dará inició al entregable y orientará los seguimientos correspondientes" sqref="M6:M24" xr:uid="{B6FA6C23-287E-4FCB-8081-21123BE6FBE8}"/>
    <dataValidation allowBlank="1" showInputMessage="1" showErrorMessage="1" promptTitle="Entregable" prompt="Bien o servicio. medible y verificable, para ejecutarse en la anualidad, y puede alcanzado a través de recursos de inversión o de funcionamiento." sqref="J6:J24" xr:uid="{C5292449-0582-4C81-8707-C23BA24E99F6}"/>
    <dataValidation allowBlank="1" showInputMessage="1" showErrorMessage="1" promptTitle="Proceso SIGCMA" prompt="Seleccione el proceso del SIGCMA que soporta la consecución de la iniciativa" sqref="I6:I24" xr:uid="{AA0DCC70-B275-4C7F-8AC7-5A0C2DB3A1C3}"/>
    <dataValidation allowBlank="1" showInputMessage="1" showErrorMessage="1" promptTitle="Ponderación del entregable:" prompt="Peso porcentual que se le asignan al entregable, y cuya sumatoria debe dar 100% para cada iniciativa" sqref="K6:K24" xr:uid="{DD5212B2-69E3-4F4D-9649-85774F660049}"/>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23BAE4D2-5FAF-467F-9A5A-D15A3ED5AC59}"/>
    <dataValidation allowBlank="1" showInputMessage="1" showErrorMessage="1" promptTitle="Fecha de finalización" prompt="Fecha a partir en la cual se dará fin al entregable y orientará el cierre del seguimiento correspondiente" sqref="N6:N24" xr:uid="{DF1A243D-479C-4E28-8B0A-8610596A1BD9}"/>
    <dataValidation allowBlank="1" showInputMessage="1" showErrorMessage="1" promptTitle="Meta del entregable:" prompt="Valor numérico que representa el resultado esperado para la vigencia, con base en datos históricos y proyecciones futuras" sqref="O6:O24" xr:uid="{A192DF3B-EBFC-483C-9093-763FFA3EF36C}"/>
  </dataValidations>
  <hyperlinks>
    <hyperlink ref="U17" r:id="rId1" display="https://etbcsj.sharepoint.com/:b:/t/OficinadeApoyoJuzgadosAdministrativosBogotD.C/EdSc6aHDqLJBs3_ySHdSF7oBFDUSycA3H6VmgNclBZ_TYQ?e=tbiZ9Q" xr:uid="{D4A1E89C-F63F-45D3-A2C8-D973562A2599}"/>
    <hyperlink ref="U7" r:id="rId2" display="https://etbcsj.sharepoint.com/:w:/t/OficinadeApoyoJuzgadosAdministrativosBogotD.C/EQzbq9xt7jJBqtDCLQrkbOEBowAtCQnip2Y7c22hlTjm6g?e=z1ykyM" xr:uid="{7B7FAE28-161D-4334-A338-A1D8ADB1E3DF}"/>
    <hyperlink ref="U8" r:id="rId3" display="https://etbcsj.sharepoint.com/:w:/t/OficinadeApoyoJuzgadosAdministrativosBogotD.C/EQzbq9xt7jJBqtDCLQrkbOEBowAtCQnip2Y7c22hlTjm6g?e=z1ykyM" xr:uid="{C17C720D-F55F-4451-A5CF-8F563E7C6966}"/>
    <hyperlink ref="U13" r:id="rId4" display="https://etbcsj.sharepoint.com/:x:/t/OficinadeApoyoJuzgadosAdministrativosBogotD.C/EdG_XESbgF5Fic4-dVVNk3MBcBtKLbxdLnMwAOq4fqQ_WA?e=vjz7ox" xr:uid="{8190A5E7-C61A-48B3-8AF2-297ACB023B63}"/>
    <hyperlink ref="U14" r:id="rId5" display="https://etbcsj.sharepoint.com/:x:/t/OficinadeApoyoJuzgadosAdministrativosBogotD.C/EWWsqjlRmX5FiPaby9V2j8wBFDM7w2OiPrbVjEoD0aL2cg?e=NaimCU" xr:uid="{0318C2D1-1339-4393-98A7-A6D688771001}"/>
    <hyperlink ref="U15" r:id="rId6" display="https://etbcsj.sharepoint.com/:x:/t/OficinadeApoyoJuzgadosAdministrativosBogotD.C/EWWsqjlRmX5FiPaby9V2j8wBFDM7w2OiPrbVjEoD0aL2cg?e=NaimCU" xr:uid="{B7F46406-D825-4D32-BDF3-C1AF7DF6B1B2}"/>
    <hyperlink ref="U18" r:id="rId7" display="https://etbcsj.sharepoint.com/:f:/t/OficinadeApoyoJuzgadosAdministrativosBogotD.C/EnkIGLmsHKNJmENLtrwCERABVAT_Lji57STycYisCejxLQ?e=PrKgbU" xr:uid="{C5F42A52-78E2-43E9-BFB4-EC5F83CA26FB}"/>
    <hyperlink ref="U19" r:id="rId8" display="https://etbcsj.sharepoint.com/:b:/t/OficinadeApoyoJuzgadosAdministrativosBogotD.C/EUcU5TCt1OVGpJ9Ys0PlkQsBCVLJZex7qNzWf85uUKzK2Q?e=2UawQM" xr:uid="{7BECD170-7C3A-4C99-85C6-46E040358036}"/>
    <hyperlink ref="U23" r:id="rId9" display="https://etbcsj.sharepoint.com/:b:/t/OficinadeApoyoJuzgadosAdministrativosBogotD.C/ETjrnx5OHFdMn8EThYisQXcBNv-x3PsIVbJh5tHHtDMjIg?e=akfU1w" xr:uid="{66E3D76F-77FF-4056-8DDB-076618424EDC}"/>
    <hyperlink ref="U21" r:id="rId10" display="https://etbcsj.sharepoint.com/:f:/t/OficinadeApoyoJuzgadosAdministrativosBogotD.C/Em86qUEvleVMg1ovGgG-MdEBEkBHj-zJAYcxSAF1yDk6UA?e=nyKrrg" xr:uid="{FD99AA05-CB39-4623-BD75-4922CEB8117C}"/>
    <hyperlink ref="U22" r:id="rId11" display="https://etbcsj.sharepoint.com/:f:/t/OficinadeApoyoJuzgadosAdministrativosBogotD.C/Em86qUEvleVMg1ovGgG-MdEBEkBHj-zJAYcxSAF1yDk6UA?e=nyKrrg" xr:uid="{28BB5270-AA9E-4B3C-AA25-BC1A84D5CF87}"/>
    <hyperlink ref="U24" r:id="rId12" display="https://etbcsj.sharepoint.com/:f:/t/OficinadeApoyoJuzgadosAdministrativosBogotD.C/Em86qUEvleVMg1ovGgG-MdEBEkBHj-zJAYcxSAF1yDk6UA?e=nyKrrg" xr:uid="{F3CE0A3F-65F3-46B5-8BB1-44A064ECB3C4}"/>
    <hyperlink ref="U16" r:id="rId13" display="https://etbcsj.sharepoint.com/:f:/t/OficinadeApoyoJuzgadosAdministrativosBogotD.C/Em86qUEvleVMg1ovGgG-MdEBEkBHj-zJAYcxSAF1yDk6UA?e=nyKrrg" xr:uid="{A97AB503-A2EE-4E12-B05E-E5603158A268}"/>
    <hyperlink ref="U20" r:id="rId14" display="https://etbcsj-my.sharepoint.com/:x:/g/personal/cramirer_cendoj_ramajudicial_gov_co/EQsBw6hQ7QhHuWw_GJy2qWwBsuf1MBH02hBmMnCkGstWyg?email=mramires%40cendoj.ramajudicial.gov.co&amp;e=fbTSaa" xr:uid="{93E5E379-D611-4FE1-A403-726000AFA02D}"/>
  </hyperlinks>
  <pageMargins left="0.7" right="0.7" top="0.75" bottom="0.75" header="0.3" footer="0.3"/>
  <pageSetup paperSize="9" orientation="portrait"/>
  <drawing r:id="rId15"/>
  <legacyDrawing r:id="rId16"/>
  <extLst>
    <ext xmlns:x14="http://schemas.microsoft.com/office/spreadsheetml/2009/9/main" uri="{CCE6A557-97BC-4b89-ADB6-D9C93CAAB3DF}">
      <x14:dataValidations xmlns:xm="http://schemas.microsoft.com/office/excel/2006/main" count="16">
        <x14:dataValidation type="list" allowBlank="1" showInputMessage="1" showErrorMessage="1" xr:uid="{08AB9C75-97EB-43BE-9C06-C3446A30C8CB}">
          <x14:formula1>
            <xm:f>Listas!$K$2:$K$8</xm:f>
          </x14:formula1>
          <xm:sqref>G25 G26:H988</xm:sqref>
        </x14:dataValidation>
        <x14:dataValidation type="list" allowBlank="1" showInputMessage="1" showErrorMessage="1" xr:uid="{D9E1AAD3-EAB5-45F8-A426-0D337418E45C}">
          <x14:formula1>
            <xm:f>Listas!$C$2:$C$26</xm:f>
          </x14:formula1>
          <xm:sqref>C25:C988</xm:sqref>
        </x14:dataValidation>
        <x14:dataValidation type="list" allowBlank="1" showInputMessage="1" showErrorMessage="1" xr:uid="{252E51E0-B84F-4DE9-9474-7C12E99AA720}">
          <x14:formula1>
            <xm:f>Listas!$A$2:$A$6</xm:f>
          </x14:formula1>
          <xm:sqref>B25:B988</xm:sqref>
        </x14:dataValidation>
        <x14:dataValidation type="list" allowBlank="1" showInputMessage="1" showErrorMessage="1" xr:uid="{798FB57C-F23F-44BC-B010-5D783284F6F0}">
          <x14:formula1>
            <xm:f>Listas!$U$2:$U$5</xm:f>
          </x14:formula1>
          <xm:sqref>H25</xm:sqref>
        </x14:dataValidation>
        <x14:dataValidation type="list" allowBlank="1" showInputMessage="1" showErrorMessage="1" xr:uid="{7EECECE1-21E7-4C7F-80A9-A945E8985887}">
          <x14:formula1>
            <xm:f>Listas!$I$2:$I$8</xm:f>
          </x14:formula1>
          <xm:sqref>E25</xm:sqref>
        </x14:dataValidation>
        <x14:dataValidation type="list" allowBlank="1" showInputMessage="1" showErrorMessage="1" xr:uid="{FB9D0AB3-2D69-4E07-A256-2AD2244ED8F1}">
          <x14:formula1>
            <xm:f>Listas!$F$2:$F$7</xm:f>
          </x14:formula1>
          <xm:sqref>D25:D1048576</xm:sqref>
        </x14:dataValidation>
        <x14:dataValidation type="list" allowBlank="1" showInputMessage="1" showErrorMessage="1" xr:uid="{C91E1820-4402-4FCF-BF9D-29548B6B996F}">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4D1EB3EC-7461-44E1-8E30-0872DF23792C}">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704A249D-10F1-4A1D-8C87-E4272F77EF32}">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D724F0CD-3E4B-4A56-9AEC-B06439E349B7}">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2F212C4A-834F-493B-8ECD-7D8650E0560A}">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E832139-D2F2-4059-9BE8-4604B7BEB661}">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6B65CF2D-DDAB-40C7-8AC1-B34EFE44BF92}">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E0343243-B598-4121-B5BC-C36FF812D944}">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DA160A76-A525-4CD4-AAC7-E8CA020D7484}">
          <x14:formula1>
            <xm:f>Listas!$Y$2:$Y$3</xm:f>
          </x14:formula1>
          <xm:sqref>P6:P24</xm:sqref>
        </x14:dataValidation>
        <x14:dataValidation type="list" allowBlank="1" showInputMessage="1" showErrorMessage="1" xr:uid="{3F6AA2E7-8EBB-40A7-A4A9-21BC5C1D95DB}">
          <x14:formula1>
            <xm:f>Listas!$M$2:$M$3</xm:f>
          </x14:formula1>
          <xm:sqref>L26:L988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25"/>
  <sheetViews>
    <sheetView showGridLines="0" tabSelected="1" topLeftCell="J6" zoomScale="80" zoomScaleNormal="80" workbookViewId="0">
      <pane xSplit="1" ySplit="1" topLeftCell="R7" activePane="bottomRight" state="frozen"/>
      <selection pane="bottomRight" activeCell="T13" sqref="T13"/>
      <selection pane="bottomLeft" activeCell="J7" sqref="J7"/>
      <selection pane="topRight" activeCell="K6" sqref="K6"/>
    </sheetView>
  </sheetViews>
  <sheetFormatPr defaultColWidth="11.42578125" defaultRowHeight="15.75"/>
  <cols>
    <col min="1" max="1" width="13.5703125" style="165" customWidth="1"/>
    <col min="2" max="2" width="27" style="165" customWidth="1"/>
    <col min="3" max="3" width="67.85546875" style="165" customWidth="1"/>
    <col min="4" max="4" width="77" style="165" customWidth="1"/>
    <col min="5" max="5" width="24.140625" style="165" customWidth="1"/>
    <col min="6" max="6" width="34.42578125" style="165" customWidth="1"/>
    <col min="7" max="7" width="56.42578125" style="165" customWidth="1"/>
    <col min="8" max="8" width="19.5703125" style="165" customWidth="1"/>
    <col min="9" max="9" width="25.28515625" style="194" customWidth="1"/>
    <col min="10" max="10" width="84.5703125" style="165" customWidth="1"/>
    <col min="11" max="11" width="19.28515625" style="165" customWidth="1"/>
    <col min="12" max="12" width="29.140625" style="165" customWidth="1"/>
    <col min="13" max="14" width="16.85546875" style="165" customWidth="1"/>
    <col min="15" max="16" width="16.5703125" style="194" customWidth="1"/>
    <col min="17" max="17" width="58.28515625" style="165" customWidth="1"/>
    <col min="18" max="18" width="58.42578125" style="165" customWidth="1"/>
    <col min="19" max="19" width="31.140625" style="165" customWidth="1"/>
    <col min="20" max="20" width="57.7109375" style="165" customWidth="1"/>
    <col min="21" max="21" width="37.7109375" style="165" customWidth="1"/>
    <col min="22" max="16384" width="11.42578125" style="165"/>
  </cols>
  <sheetData>
    <row r="1" spans="1:21" ht="42" customHeight="1">
      <c r="A1" s="163"/>
      <c r="B1" s="164"/>
      <c r="C1" s="164"/>
      <c r="D1" s="285" t="s">
        <v>277</v>
      </c>
      <c r="E1" s="285"/>
      <c r="F1" s="285"/>
      <c r="G1" s="285"/>
      <c r="H1" s="285"/>
      <c r="I1" s="285"/>
      <c r="J1" s="285"/>
      <c r="K1" s="285"/>
      <c r="L1" s="285"/>
      <c r="M1" s="285"/>
      <c r="N1" s="285"/>
      <c r="O1" s="285"/>
      <c r="P1" s="285"/>
      <c r="Q1" s="285"/>
      <c r="R1" s="285"/>
      <c r="S1" s="285"/>
      <c r="T1" s="285"/>
      <c r="U1" s="285"/>
    </row>
    <row r="2" spans="1:21" s="166" customFormat="1" ht="19.5" customHeight="1">
      <c r="A2" s="293" t="s">
        <v>278</v>
      </c>
      <c r="B2" s="294"/>
      <c r="C2" s="294"/>
      <c r="D2" s="294"/>
      <c r="E2" s="294"/>
      <c r="F2" s="294"/>
      <c r="G2" s="294"/>
      <c r="H2" s="294"/>
      <c r="I2" s="294"/>
      <c r="J2" s="294"/>
      <c r="K2" s="294"/>
      <c r="L2" s="294"/>
      <c r="M2" s="294"/>
      <c r="N2" s="294"/>
      <c r="O2" s="294"/>
      <c r="P2" s="294"/>
      <c r="Q2" s="294"/>
      <c r="R2" s="294"/>
      <c r="S2" s="294"/>
      <c r="T2" s="294"/>
      <c r="U2" s="294"/>
    </row>
    <row r="3" spans="1:21" ht="30.75" customHeight="1">
      <c r="A3" s="286" t="s">
        <v>279</v>
      </c>
      <c r="B3" s="287"/>
      <c r="C3" s="287"/>
      <c r="D3" s="287"/>
      <c r="E3" s="287"/>
      <c r="F3" s="287"/>
      <c r="G3" s="287"/>
      <c r="H3" s="287"/>
      <c r="I3" s="287"/>
      <c r="J3" s="287"/>
      <c r="K3" s="287"/>
      <c r="L3" s="287"/>
      <c r="M3" s="287"/>
      <c r="N3" s="287"/>
      <c r="O3" s="287"/>
      <c r="P3" s="287"/>
      <c r="Q3" s="287"/>
      <c r="R3" s="287"/>
      <c r="S3" s="287"/>
      <c r="T3" s="287"/>
      <c r="U3" s="287"/>
    </row>
    <row r="4" spans="1:21" s="166" customFormat="1" ht="33" customHeight="1">
      <c r="A4" s="288" t="s">
        <v>280</v>
      </c>
      <c r="B4" s="289"/>
      <c r="C4" s="289"/>
      <c r="D4" s="289"/>
      <c r="E4" s="289"/>
      <c r="F4" s="289"/>
      <c r="G4" s="289"/>
      <c r="H4" s="289"/>
      <c r="I4" s="289"/>
      <c r="J4" s="289"/>
      <c r="K4" s="289"/>
      <c r="L4" s="289"/>
      <c r="M4" s="289"/>
      <c r="N4" s="289"/>
      <c r="O4" s="289"/>
      <c r="P4" s="289"/>
      <c r="Q4" s="289"/>
      <c r="R4" s="289"/>
      <c r="S4" s="289"/>
      <c r="T4" s="289"/>
      <c r="U4" s="289"/>
    </row>
    <row r="5" spans="1:21" ht="34.5" customHeight="1">
      <c r="A5" s="290" t="s">
        <v>281</v>
      </c>
      <c r="B5" s="291"/>
      <c r="C5" s="291"/>
      <c r="D5" s="291"/>
      <c r="E5" s="291"/>
      <c r="F5" s="291"/>
      <c r="G5" s="291"/>
      <c r="H5" s="291"/>
      <c r="I5" s="291"/>
      <c r="J5" s="291"/>
      <c r="K5" s="291"/>
      <c r="L5" s="292"/>
      <c r="M5" s="295" t="s">
        <v>282</v>
      </c>
      <c r="N5" s="295"/>
      <c r="O5" s="296" t="s">
        <v>283</v>
      </c>
      <c r="P5" s="297"/>
      <c r="Q5" s="283" t="s">
        <v>284</v>
      </c>
      <c r="R5" s="283" t="s">
        <v>338</v>
      </c>
      <c r="S5" s="283" t="s">
        <v>339</v>
      </c>
      <c r="T5" s="283" t="s">
        <v>340</v>
      </c>
      <c r="U5" s="283" t="s">
        <v>341</v>
      </c>
    </row>
    <row r="6" spans="1:21" ht="91.5" customHeight="1">
      <c r="A6" s="167" t="s">
        <v>285</v>
      </c>
      <c r="B6" s="168" t="s">
        <v>286</v>
      </c>
      <c r="C6" s="168" t="s">
        <v>287</v>
      </c>
      <c r="D6" s="168" t="s">
        <v>34</v>
      </c>
      <c r="E6" s="168" t="s">
        <v>288</v>
      </c>
      <c r="F6" s="168" t="s">
        <v>289</v>
      </c>
      <c r="G6" s="168" t="s">
        <v>290</v>
      </c>
      <c r="H6" s="168" t="s">
        <v>291</v>
      </c>
      <c r="I6" s="168" t="s">
        <v>42</v>
      </c>
      <c r="J6" s="168" t="s">
        <v>292</v>
      </c>
      <c r="K6" s="168" t="s">
        <v>293</v>
      </c>
      <c r="L6" s="168" t="s">
        <v>294</v>
      </c>
      <c r="M6" s="168" t="s">
        <v>295</v>
      </c>
      <c r="N6" s="168" t="s">
        <v>296</v>
      </c>
      <c r="O6" s="168" t="s">
        <v>297</v>
      </c>
      <c r="P6" s="168" t="s">
        <v>43</v>
      </c>
      <c r="Q6" s="284"/>
      <c r="R6" s="284"/>
      <c r="S6" s="284"/>
      <c r="T6" s="284"/>
      <c r="U6" s="284"/>
    </row>
    <row r="7" spans="1:21" ht="81">
      <c r="A7" s="169">
        <v>1</v>
      </c>
      <c r="B7" s="170" t="s">
        <v>298</v>
      </c>
      <c r="C7" s="171" t="s">
        <v>130</v>
      </c>
      <c r="D7" s="171" t="s">
        <v>59</v>
      </c>
      <c r="E7" s="170" t="s">
        <v>72</v>
      </c>
      <c r="F7" s="170" t="s">
        <v>299</v>
      </c>
      <c r="G7" s="170" t="s">
        <v>96</v>
      </c>
      <c r="H7" s="170" t="s">
        <v>54</v>
      </c>
      <c r="I7" s="170" t="s">
        <v>97</v>
      </c>
      <c r="J7" s="171" t="s">
        <v>300</v>
      </c>
      <c r="K7" s="172">
        <v>1</v>
      </c>
      <c r="L7" s="173" t="s">
        <v>62</v>
      </c>
      <c r="M7" s="174">
        <v>45670</v>
      </c>
      <c r="N7" s="174">
        <v>46010</v>
      </c>
      <c r="O7" s="175">
        <v>4</v>
      </c>
      <c r="P7" s="175" t="s">
        <v>56</v>
      </c>
      <c r="Q7" s="176"/>
      <c r="R7" s="162" t="s">
        <v>342</v>
      </c>
      <c r="S7" s="173">
        <v>2</v>
      </c>
      <c r="T7" s="177" t="s">
        <v>380</v>
      </c>
      <c r="U7" s="178" t="s">
        <v>381</v>
      </c>
    </row>
    <row r="8" spans="1:21" ht="141.75" hidden="1" customHeight="1">
      <c r="A8" s="169">
        <v>3</v>
      </c>
      <c r="B8" s="170" t="s">
        <v>305</v>
      </c>
      <c r="C8" s="171" t="s">
        <v>58</v>
      </c>
      <c r="D8" s="179" t="s">
        <v>59</v>
      </c>
      <c r="E8" s="170" t="s">
        <v>88</v>
      </c>
      <c r="F8" s="170" t="s">
        <v>306</v>
      </c>
      <c r="G8" s="170" t="s">
        <v>49</v>
      </c>
      <c r="H8" s="170" t="s">
        <v>66</v>
      </c>
      <c r="I8" s="170" t="s">
        <v>55</v>
      </c>
      <c r="J8" s="171" t="s">
        <v>307</v>
      </c>
      <c r="K8" s="172">
        <v>1</v>
      </c>
      <c r="L8" s="173" t="s">
        <v>62</v>
      </c>
      <c r="M8" s="174">
        <v>45670</v>
      </c>
      <c r="N8" s="174">
        <v>46010</v>
      </c>
      <c r="O8" s="175"/>
      <c r="P8" s="175"/>
      <c r="Q8" s="180" t="s">
        <v>308</v>
      </c>
      <c r="R8" s="181"/>
      <c r="S8" s="181"/>
      <c r="T8" s="182"/>
      <c r="U8" s="183"/>
    </row>
    <row r="9" spans="1:21" ht="61.5" hidden="1" customHeight="1">
      <c r="A9" s="299">
        <v>4</v>
      </c>
      <c r="B9" s="298" t="s">
        <v>305</v>
      </c>
      <c r="C9" s="300" t="s">
        <v>58</v>
      </c>
      <c r="D9" s="301" t="s">
        <v>59</v>
      </c>
      <c r="E9" s="298" t="s">
        <v>88</v>
      </c>
      <c r="F9" s="298" t="s">
        <v>309</v>
      </c>
      <c r="G9" s="298" t="s">
        <v>49</v>
      </c>
      <c r="H9" s="298" t="s">
        <v>66</v>
      </c>
      <c r="I9" s="298" t="s">
        <v>107</v>
      </c>
      <c r="J9" s="171" t="s">
        <v>310</v>
      </c>
      <c r="K9" s="172">
        <v>0.5</v>
      </c>
      <c r="L9" s="173" t="s">
        <v>62</v>
      </c>
      <c r="M9" s="174">
        <v>45670</v>
      </c>
      <c r="N9" s="174">
        <v>46010</v>
      </c>
      <c r="O9" s="175"/>
      <c r="P9" s="175"/>
      <c r="Q9" s="176" t="s">
        <v>311</v>
      </c>
      <c r="R9" s="181"/>
      <c r="S9" s="181"/>
      <c r="T9" s="182"/>
      <c r="U9" s="183"/>
    </row>
    <row r="10" spans="1:21" ht="43.5" hidden="1" customHeight="1">
      <c r="A10" s="299"/>
      <c r="B10" s="298"/>
      <c r="C10" s="300"/>
      <c r="D10" s="301"/>
      <c r="E10" s="298"/>
      <c r="F10" s="298"/>
      <c r="G10" s="298"/>
      <c r="H10" s="298"/>
      <c r="I10" s="298"/>
      <c r="J10" s="171" t="s">
        <v>312</v>
      </c>
      <c r="K10" s="172">
        <v>0.05</v>
      </c>
      <c r="L10" s="173" t="s">
        <v>62</v>
      </c>
      <c r="M10" s="174">
        <v>45670</v>
      </c>
      <c r="N10" s="174">
        <v>46010</v>
      </c>
      <c r="O10" s="175"/>
      <c r="P10" s="175"/>
      <c r="Q10" s="180" t="s">
        <v>313</v>
      </c>
      <c r="R10" s="181"/>
      <c r="S10" s="181"/>
      <c r="T10" s="182"/>
      <c r="U10" s="183"/>
    </row>
    <row r="11" spans="1:21" ht="98.25" hidden="1" customHeight="1">
      <c r="A11" s="299"/>
      <c r="B11" s="298"/>
      <c r="C11" s="300"/>
      <c r="D11" s="301"/>
      <c r="E11" s="298"/>
      <c r="F11" s="298"/>
      <c r="G11" s="298"/>
      <c r="H11" s="298"/>
      <c r="I11" s="298"/>
      <c r="J11" s="171" t="s">
        <v>314</v>
      </c>
      <c r="K11" s="172">
        <v>0.45</v>
      </c>
      <c r="L11" s="173" t="s">
        <v>62</v>
      </c>
      <c r="M11" s="174">
        <v>45670</v>
      </c>
      <c r="N11" s="174">
        <v>46010</v>
      </c>
      <c r="O11" s="175"/>
      <c r="P11" s="175"/>
      <c r="Q11" s="180" t="s">
        <v>315</v>
      </c>
      <c r="R11" s="181"/>
      <c r="S11" s="181"/>
      <c r="T11" s="182"/>
      <c r="U11" s="198"/>
    </row>
    <row r="12" spans="1:21" ht="96.75" customHeight="1">
      <c r="A12" s="169">
        <v>2</v>
      </c>
      <c r="B12" s="170" t="s">
        <v>301</v>
      </c>
      <c r="C12" s="171" t="s">
        <v>117</v>
      </c>
      <c r="D12" s="171" t="s">
        <v>71</v>
      </c>
      <c r="E12" s="170" t="s">
        <v>88</v>
      </c>
      <c r="F12" s="170" t="s">
        <v>302</v>
      </c>
      <c r="G12" s="170" t="s">
        <v>49</v>
      </c>
      <c r="H12" s="170" t="s">
        <v>54</v>
      </c>
      <c r="I12" s="170" t="s">
        <v>303</v>
      </c>
      <c r="J12" s="171" t="s">
        <v>304</v>
      </c>
      <c r="K12" s="172">
        <v>1</v>
      </c>
      <c r="L12" s="173" t="s">
        <v>62</v>
      </c>
      <c r="M12" s="174">
        <v>45670</v>
      </c>
      <c r="N12" s="174">
        <v>46010</v>
      </c>
      <c r="O12" s="175">
        <v>4</v>
      </c>
      <c r="P12" s="175" t="s">
        <v>56</v>
      </c>
      <c r="Q12" s="176"/>
      <c r="R12" s="162" t="s">
        <v>345</v>
      </c>
      <c r="S12" s="173">
        <v>1</v>
      </c>
      <c r="T12" s="303" t="s">
        <v>382</v>
      </c>
      <c r="U12" s="201"/>
    </row>
    <row r="13" spans="1:21" ht="90.75" customHeight="1">
      <c r="A13" s="299">
        <v>5</v>
      </c>
      <c r="B13" s="298" t="s">
        <v>305</v>
      </c>
      <c r="C13" s="300" t="s">
        <v>46</v>
      </c>
      <c r="D13" s="301" t="s">
        <v>59</v>
      </c>
      <c r="E13" s="298" t="s">
        <v>95</v>
      </c>
      <c r="F13" s="298" t="s">
        <v>316</v>
      </c>
      <c r="G13" s="298" t="s">
        <v>49</v>
      </c>
      <c r="H13" s="298" t="s">
        <v>75</v>
      </c>
      <c r="I13" s="298" t="s">
        <v>76</v>
      </c>
      <c r="J13" s="171" t="s">
        <v>317</v>
      </c>
      <c r="K13" s="172">
        <v>0.3</v>
      </c>
      <c r="L13" s="173" t="s">
        <v>62</v>
      </c>
      <c r="M13" s="174">
        <v>45670</v>
      </c>
      <c r="N13" s="174">
        <v>46010</v>
      </c>
      <c r="O13" s="175">
        <v>100</v>
      </c>
      <c r="P13" s="175" t="s">
        <v>68</v>
      </c>
      <c r="Q13" s="176" t="s">
        <v>318</v>
      </c>
      <c r="R13" s="180" t="s">
        <v>347</v>
      </c>
      <c r="S13" s="172">
        <v>0.5</v>
      </c>
      <c r="T13" s="184" t="s">
        <v>383</v>
      </c>
      <c r="U13" s="186" t="s">
        <v>384</v>
      </c>
    </row>
    <row r="14" spans="1:21" ht="82.5" customHeight="1">
      <c r="A14" s="299"/>
      <c r="B14" s="298"/>
      <c r="C14" s="300"/>
      <c r="D14" s="301"/>
      <c r="E14" s="298"/>
      <c r="F14" s="298"/>
      <c r="G14" s="298"/>
      <c r="H14" s="298"/>
      <c r="I14" s="298"/>
      <c r="J14" s="171" t="s">
        <v>319</v>
      </c>
      <c r="K14" s="172">
        <v>0.3</v>
      </c>
      <c r="L14" s="173" t="s">
        <v>62</v>
      </c>
      <c r="M14" s="174">
        <v>45670</v>
      </c>
      <c r="N14" s="174">
        <v>46010</v>
      </c>
      <c r="O14" s="175">
        <v>100</v>
      </c>
      <c r="P14" s="175" t="s">
        <v>68</v>
      </c>
      <c r="Q14" s="176"/>
      <c r="R14" s="162" t="s">
        <v>350</v>
      </c>
      <c r="S14" s="172">
        <v>0.5</v>
      </c>
      <c r="T14" s="185" t="s">
        <v>385</v>
      </c>
      <c r="U14" s="199" t="s">
        <v>386</v>
      </c>
    </row>
    <row r="15" spans="1:21" ht="84" customHeight="1">
      <c r="A15" s="299"/>
      <c r="B15" s="298"/>
      <c r="C15" s="300"/>
      <c r="D15" s="301"/>
      <c r="E15" s="298"/>
      <c r="F15" s="298"/>
      <c r="G15" s="298"/>
      <c r="H15" s="298"/>
      <c r="I15" s="298"/>
      <c r="J15" s="171" t="s">
        <v>320</v>
      </c>
      <c r="K15" s="172">
        <v>0.3</v>
      </c>
      <c r="L15" s="173" t="s">
        <v>62</v>
      </c>
      <c r="M15" s="174">
        <v>45670</v>
      </c>
      <c r="N15" s="174">
        <v>46010</v>
      </c>
      <c r="O15" s="175">
        <v>100</v>
      </c>
      <c r="P15" s="175" t="s">
        <v>68</v>
      </c>
      <c r="Q15" s="176"/>
      <c r="R15" s="162" t="s">
        <v>353</v>
      </c>
      <c r="S15" s="172">
        <v>0.5</v>
      </c>
      <c r="T15" s="185" t="s">
        <v>387</v>
      </c>
      <c r="U15" s="199" t="s">
        <v>386</v>
      </c>
    </row>
    <row r="16" spans="1:21" ht="61.5" customHeight="1">
      <c r="A16" s="299"/>
      <c r="B16" s="298"/>
      <c r="C16" s="300"/>
      <c r="D16" s="301"/>
      <c r="E16" s="298"/>
      <c r="F16" s="298"/>
      <c r="G16" s="298"/>
      <c r="H16" s="298"/>
      <c r="I16" s="298"/>
      <c r="J16" s="171" t="s">
        <v>321</v>
      </c>
      <c r="K16" s="172">
        <v>0.1</v>
      </c>
      <c r="L16" s="173" t="s">
        <v>62</v>
      </c>
      <c r="M16" s="174">
        <v>45670</v>
      </c>
      <c r="N16" s="174">
        <v>46010</v>
      </c>
      <c r="O16" s="175">
        <v>100</v>
      </c>
      <c r="P16" s="175" t="s">
        <v>68</v>
      </c>
      <c r="Q16" s="180" t="s">
        <v>322</v>
      </c>
      <c r="R16" s="187" t="s">
        <v>355</v>
      </c>
      <c r="S16" s="172">
        <v>0</v>
      </c>
      <c r="T16" s="202" t="s">
        <v>388</v>
      </c>
      <c r="U16" s="200"/>
    </row>
    <row r="17" spans="1:21" ht="110.25" customHeight="1">
      <c r="A17" s="169">
        <v>6</v>
      </c>
      <c r="B17" s="170" t="s">
        <v>305</v>
      </c>
      <c r="C17" s="170" t="s">
        <v>78</v>
      </c>
      <c r="D17" s="171" t="s">
        <v>59</v>
      </c>
      <c r="E17" s="170" t="s">
        <v>95</v>
      </c>
      <c r="F17" s="170" t="s">
        <v>323</v>
      </c>
      <c r="G17" s="170" t="s">
        <v>96</v>
      </c>
      <c r="H17" s="170" t="s">
        <v>75</v>
      </c>
      <c r="I17" s="170" t="s">
        <v>84</v>
      </c>
      <c r="J17" s="171" t="s">
        <v>324</v>
      </c>
      <c r="K17" s="172">
        <v>1</v>
      </c>
      <c r="L17" s="173" t="s">
        <v>62</v>
      </c>
      <c r="M17" s="174">
        <v>45670</v>
      </c>
      <c r="N17" s="174">
        <v>46010</v>
      </c>
      <c r="O17" s="175">
        <v>100</v>
      </c>
      <c r="P17" s="175" t="s">
        <v>68</v>
      </c>
      <c r="Q17" s="180" t="s">
        <v>325</v>
      </c>
      <c r="R17" s="189" t="s">
        <v>358</v>
      </c>
      <c r="S17" s="172">
        <v>0.5</v>
      </c>
      <c r="T17" s="202" t="s">
        <v>389</v>
      </c>
      <c r="U17" s="199" t="s">
        <v>386</v>
      </c>
    </row>
    <row r="18" spans="1:21" ht="78.75" customHeight="1">
      <c r="A18" s="299">
        <v>7</v>
      </c>
      <c r="B18" s="298" t="s">
        <v>301</v>
      </c>
      <c r="C18" s="300" t="s">
        <v>117</v>
      </c>
      <c r="D18" s="301" t="s">
        <v>71</v>
      </c>
      <c r="E18" s="298" t="s">
        <v>88</v>
      </c>
      <c r="F18" s="298" t="s">
        <v>326</v>
      </c>
      <c r="G18" s="298" t="s">
        <v>96</v>
      </c>
      <c r="H18" s="298" t="s">
        <v>75</v>
      </c>
      <c r="I18" s="298" t="s">
        <v>67</v>
      </c>
      <c r="J18" s="171" t="s">
        <v>327</v>
      </c>
      <c r="K18" s="172">
        <v>0.5</v>
      </c>
      <c r="L18" s="173" t="s">
        <v>62</v>
      </c>
      <c r="M18" s="174">
        <v>45670</v>
      </c>
      <c r="N18" s="174">
        <v>46010</v>
      </c>
      <c r="O18" s="175">
        <v>100</v>
      </c>
      <c r="P18" s="175" t="s">
        <v>68</v>
      </c>
      <c r="Q18" s="176"/>
      <c r="R18" s="189" t="s">
        <v>361</v>
      </c>
      <c r="S18" s="172">
        <v>0.5</v>
      </c>
      <c r="T18" s="202" t="s">
        <v>390</v>
      </c>
      <c r="U18" s="201"/>
    </row>
    <row r="19" spans="1:21" ht="186" customHeight="1">
      <c r="A19" s="299"/>
      <c r="B19" s="298"/>
      <c r="C19" s="300"/>
      <c r="D19" s="301"/>
      <c r="E19" s="298"/>
      <c r="F19" s="298"/>
      <c r="G19" s="298"/>
      <c r="H19" s="298"/>
      <c r="I19" s="298"/>
      <c r="J19" s="171" t="s">
        <v>328</v>
      </c>
      <c r="K19" s="172">
        <v>0.5</v>
      </c>
      <c r="L19" s="173" t="s">
        <v>62</v>
      </c>
      <c r="M19" s="174">
        <v>45670</v>
      </c>
      <c r="N19" s="174">
        <v>46010</v>
      </c>
      <c r="O19" s="175">
        <v>2</v>
      </c>
      <c r="P19" s="175" t="s">
        <v>56</v>
      </c>
      <c r="Q19" s="176"/>
      <c r="R19" s="162" t="s">
        <v>364</v>
      </c>
      <c r="S19" s="190">
        <v>0.25</v>
      </c>
      <c r="T19" s="162" t="s">
        <v>391</v>
      </c>
      <c r="U19" s="203"/>
    </row>
    <row r="20" spans="1:21" ht="57" customHeight="1">
      <c r="A20" s="169">
        <v>8</v>
      </c>
      <c r="B20" s="170" t="s">
        <v>329</v>
      </c>
      <c r="C20" s="171" t="s">
        <v>124</v>
      </c>
      <c r="D20" s="179" t="s">
        <v>47</v>
      </c>
      <c r="E20" s="170" t="s">
        <v>48</v>
      </c>
      <c r="F20" s="170" t="s">
        <v>330</v>
      </c>
      <c r="G20" s="170" t="s">
        <v>49</v>
      </c>
      <c r="H20" s="170" t="s">
        <v>83</v>
      </c>
      <c r="I20" s="170" t="s">
        <v>103</v>
      </c>
      <c r="J20" s="171" t="s">
        <v>331</v>
      </c>
      <c r="K20" s="172">
        <v>1</v>
      </c>
      <c r="L20" s="173" t="s">
        <v>62</v>
      </c>
      <c r="M20" s="174">
        <v>45670</v>
      </c>
      <c r="N20" s="174">
        <v>46010</v>
      </c>
      <c r="O20" s="175">
        <v>80</v>
      </c>
      <c r="P20" s="175" t="s">
        <v>68</v>
      </c>
      <c r="Q20" s="180" t="s">
        <v>332</v>
      </c>
      <c r="R20" s="162" t="s">
        <v>367</v>
      </c>
      <c r="S20" s="304">
        <v>0.05</v>
      </c>
      <c r="T20" s="302" t="s">
        <v>392</v>
      </c>
      <c r="U20" s="191"/>
    </row>
    <row r="21" spans="1:21" ht="55.5" customHeight="1">
      <c r="A21" s="299">
        <v>9</v>
      </c>
      <c r="B21" s="298" t="s">
        <v>301</v>
      </c>
      <c r="C21" s="300" t="s">
        <v>122</v>
      </c>
      <c r="D21" s="301" t="s">
        <v>59</v>
      </c>
      <c r="E21" s="298" t="s">
        <v>72</v>
      </c>
      <c r="F21" s="298" t="s">
        <v>333</v>
      </c>
      <c r="G21" s="298" t="s">
        <v>81</v>
      </c>
      <c r="H21" s="298" t="s">
        <v>83</v>
      </c>
      <c r="I21" s="298" t="s">
        <v>91</v>
      </c>
      <c r="J21" s="171" t="s">
        <v>334</v>
      </c>
      <c r="K21" s="172">
        <v>0.35</v>
      </c>
      <c r="L21" s="173" t="s">
        <v>62</v>
      </c>
      <c r="M21" s="174">
        <v>45670</v>
      </c>
      <c r="N21" s="174">
        <v>46010</v>
      </c>
      <c r="O21" s="175">
        <v>85</v>
      </c>
      <c r="P21" s="175" t="s">
        <v>68</v>
      </c>
      <c r="Q21" s="176"/>
      <c r="R21" s="162" t="s">
        <v>370</v>
      </c>
      <c r="S21" s="172">
        <v>0.5</v>
      </c>
      <c r="T21" s="185" t="s">
        <v>393</v>
      </c>
      <c r="U21" s="186" t="s">
        <v>394</v>
      </c>
    </row>
    <row r="22" spans="1:21" ht="146.25">
      <c r="A22" s="299"/>
      <c r="B22" s="298"/>
      <c r="C22" s="300"/>
      <c r="D22" s="301"/>
      <c r="E22" s="298"/>
      <c r="F22" s="298"/>
      <c r="G22" s="298"/>
      <c r="H22" s="298"/>
      <c r="I22" s="298"/>
      <c r="J22" s="171" t="s">
        <v>335</v>
      </c>
      <c r="K22" s="172">
        <v>0.25</v>
      </c>
      <c r="L22" s="173" t="s">
        <v>62</v>
      </c>
      <c r="M22" s="174">
        <v>45670</v>
      </c>
      <c r="N22" s="174">
        <v>46010</v>
      </c>
      <c r="O22" s="175">
        <v>85</v>
      </c>
      <c r="P22" s="175" t="s">
        <v>68</v>
      </c>
      <c r="Q22" s="176"/>
      <c r="R22" s="162" t="s">
        <v>372</v>
      </c>
      <c r="S22" s="304">
        <v>0.1</v>
      </c>
      <c r="T22" s="302" t="s">
        <v>395</v>
      </c>
      <c r="U22" s="188"/>
    </row>
    <row r="23" spans="1:21" ht="96" customHeight="1">
      <c r="A23" s="299"/>
      <c r="B23" s="298"/>
      <c r="C23" s="300"/>
      <c r="D23" s="301"/>
      <c r="E23" s="298"/>
      <c r="F23" s="298"/>
      <c r="G23" s="298"/>
      <c r="H23" s="298"/>
      <c r="I23" s="298"/>
      <c r="J23" s="171" t="s">
        <v>336</v>
      </c>
      <c r="K23" s="172">
        <v>0.25</v>
      </c>
      <c r="L23" s="173" t="s">
        <v>62</v>
      </c>
      <c r="M23" s="174">
        <v>45670</v>
      </c>
      <c r="N23" s="174">
        <v>46010</v>
      </c>
      <c r="O23" s="175">
        <v>100</v>
      </c>
      <c r="P23" s="175" t="s">
        <v>68</v>
      </c>
      <c r="Q23" s="176"/>
      <c r="R23" s="162" t="s">
        <v>374</v>
      </c>
      <c r="S23" s="172">
        <v>0.25</v>
      </c>
      <c r="T23" s="162" t="s">
        <v>396</v>
      </c>
      <c r="U23" s="191" t="s">
        <v>376</v>
      </c>
    </row>
    <row r="24" spans="1:21" ht="32.25">
      <c r="A24" s="299"/>
      <c r="B24" s="298"/>
      <c r="C24" s="300"/>
      <c r="D24" s="301"/>
      <c r="E24" s="298"/>
      <c r="F24" s="298"/>
      <c r="G24" s="298"/>
      <c r="H24" s="298"/>
      <c r="I24" s="298"/>
      <c r="J24" s="171" t="s">
        <v>337</v>
      </c>
      <c r="K24" s="172">
        <v>0.15</v>
      </c>
      <c r="L24" s="173" t="s">
        <v>62</v>
      </c>
      <c r="M24" s="174">
        <v>45670</v>
      </c>
      <c r="N24" s="174">
        <v>46010</v>
      </c>
      <c r="O24" s="175">
        <v>4</v>
      </c>
      <c r="P24" s="175" t="s">
        <v>56</v>
      </c>
      <c r="Q24" s="176"/>
      <c r="R24" s="162" t="s">
        <v>377</v>
      </c>
      <c r="S24" s="192">
        <f>3.75%*2</f>
        <v>7.4999999999999997E-2</v>
      </c>
      <c r="T24" s="197" t="s">
        <v>397</v>
      </c>
      <c r="U24" s="178" t="s">
        <v>398</v>
      </c>
    </row>
    <row r="25" spans="1:21" ht="69.95" customHeight="1">
      <c r="C25" s="193"/>
      <c r="D25" s="193"/>
      <c r="J25" s="195"/>
      <c r="O25" s="282" t="s">
        <v>399</v>
      </c>
      <c r="P25" s="282"/>
      <c r="Q25" s="282"/>
      <c r="R25" s="282"/>
      <c r="S25" s="196">
        <f>SUM(S7:S24)/14</f>
        <v>0.48035714285714282</v>
      </c>
    </row>
  </sheetData>
  <mergeCells count="49">
    <mergeCell ref="F9:F11"/>
    <mergeCell ref="I18:I19"/>
    <mergeCell ref="G9:G11"/>
    <mergeCell ref="H9:H11"/>
    <mergeCell ref="I9:I11"/>
    <mergeCell ref="F13:F16"/>
    <mergeCell ref="G13:G16"/>
    <mergeCell ref="A13:A16"/>
    <mergeCell ref="B13:B16"/>
    <mergeCell ref="C13:C16"/>
    <mergeCell ref="D13:D16"/>
    <mergeCell ref="E13:E16"/>
    <mergeCell ref="A9:A11"/>
    <mergeCell ref="B9:B11"/>
    <mergeCell ref="C9:C11"/>
    <mergeCell ref="D9:D11"/>
    <mergeCell ref="E9:E11"/>
    <mergeCell ref="R5:R6"/>
    <mergeCell ref="A21:A24"/>
    <mergeCell ref="B21:B24"/>
    <mergeCell ref="C21:C24"/>
    <mergeCell ref="D21:D24"/>
    <mergeCell ref="E21:E24"/>
    <mergeCell ref="H13:H16"/>
    <mergeCell ref="I13:I16"/>
    <mergeCell ref="A18:A19"/>
    <mergeCell ref="B18:B19"/>
    <mergeCell ref="C18:C19"/>
    <mergeCell ref="D18:D19"/>
    <mergeCell ref="E18:E19"/>
    <mergeCell ref="F18:F19"/>
    <mergeCell ref="G18:G19"/>
    <mergeCell ref="H18:H19"/>
    <mergeCell ref="O25:R25"/>
    <mergeCell ref="S5:S6"/>
    <mergeCell ref="T5:T6"/>
    <mergeCell ref="U5:U6"/>
    <mergeCell ref="D1:U1"/>
    <mergeCell ref="A3:U3"/>
    <mergeCell ref="A4:U4"/>
    <mergeCell ref="A5:L5"/>
    <mergeCell ref="A2:U2"/>
    <mergeCell ref="M5:N5"/>
    <mergeCell ref="O5:P5"/>
    <mergeCell ref="Q5:Q6"/>
    <mergeCell ref="F21:F24"/>
    <mergeCell ref="G21:G24"/>
    <mergeCell ref="H21:H24"/>
    <mergeCell ref="I21:I24"/>
  </mergeCells>
  <dataValidations count="7">
    <dataValidation allowBlank="1" showInputMessage="1" showErrorMessage="1" promptTitle="Meta del entregable:" prompt="Valor numérico que representa el resultado esperado para la vigencia, con base en datos históricos y proyecciones futuras" sqref="O6:O7 O8:O24" xr:uid="{00000000-0002-0000-0400-000000000000}"/>
    <dataValidation allowBlank="1" showInputMessage="1" showErrorMessage="1" promptTitle="Fecha de finalización" prompt="Fecha a partir en la cual se dará fin al entregable y orientará el cierre del seguimiento correspondiente" sqref="N6:N7 N8:N24" xr:uid="{00000000-0002-0000-0400-000001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7 F8:F24" xr:uid="{00000000-0002-0000-0400-000002000000}"/>
    <dataValidation allowBlank="1" showInputMessage="1" showErrorMessage="1" promptTitle="Ponderación del entregable:" prompt="Peso porcentual que se le asignan al entregable, y cuya sumatoria debe dar 100% para cada iniciativa" sqref="K6:K7 K8:K24" xr:uid="{00000000-0002-0000-0400-000003000000}"/>
    <dataValidation allowBlank="1" showInputMessage="1" showErrorMessage="1" promptTitle="Proceso SIGCMA" prompt="Seleccione el proceso del SIGCMA que soporta la consecución de la iniciativa" sqref="I6:I7 I8:I24" xr:uid="{00000000-0002-0000-0400-000004000000}"/>
    <dataValidation allowBlank="1" showInputMessage="1" showErrorMessage="1" promptTitle="Entregable" prompt="Bien o servicio. medible y verificable, para ejecutarse en la anualidad, y puede alcanzado a través de recursos de inversión o de funcionamiento." sqref="J6:J7 J8:J24" xr:uid="{00000000-0002-0000-0400-000005000000}"/>
    <dataValidation allowBlank="1" showInputMessage="1" showErrorMessage="1" promptTitle="Fecha de inicio:" prompt="Fecha a partir de la cual se dará inició al entregable y orientará los seguimientos correspondientes" sqref="M6:M7 M8:M24" xr:uid="{00000000-0002-0000-0400-000006000000}"/>
  </dataValidations>
  <hyperlinks>
    <hyperlink ref="U23" r:id="rId1" display="https://etbcsj.sharepoint.com/:b:/t/OficinadeApoyoJuzgadosAdministrativosBogotD.C/ETjrnx5OHFdMn8EThYisQXcBNv-x3PsIVbJh5tHHtDMjIg?e=akfU1w" xr:uid="{00000000-0004-0000-0400-000008000000}"/>
    <hyperlink ref="U7" r:id="rId2" xr:uid="{66237B7A-4008-4314-ABDE-7DA136FA3A93}"/>
    <hyperlink ref="U13" r:id="rId3" xr:uid="{8036ACE8-29BD-4C29-BE03-178EC1FCCEB6}"/>
    <hyperlink ref="U21" r:id="rId4" xr:uid="{38DD99F3-F7E7-4652-B0EE-4C61DDF021B3}"/>
    <hyperlink ref="U24" r:id="rId5" xr:uid="{4C3BD852-FED0-44EB-91FE-E5E56FBDFE48}"/>
    <hyperlink ref="U14" r:id="rId6" xr:uid="{C91BD732-840D-4D1E-A7B9-292CC0479EF8}"/>
    <hyperlink ref="U15" r:id="rId7" xr:uid="{07824866-C13F-4B7F-B33A-5E8217158E89}"/>
    <hyperlink ref="U17" r:id="rId8" xr:uid="{D0613590-22CE-4FEA-BEC4-FC288F3055CA}"/>
  </hyperlinks>
  <pageMargins left="0.7" right="0.7" top="0.75" bottom="0.75" header="0.3" footer="0.3"/>
  <pageSetup paperSize="9" orientation="portrait" r:id="rId9"/>
  <drawing r:id="rId10"/>
  <legacyDrawing r:id="rId1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400-000007000000}">
          <x14:formula1>
            <xm:f>Listas!$M$2:$M$3</xm:f>
          </x14:formula1>
          <xm:sqref>L26:L988</xm:sqref>
        </x14:dataValidation>
        <x14:dataValidation type="list" allowBlank="1" showInputMessage="1" showErrorMessage="1" xr:uid="{00000000-0002-0000-0400-000010000000}">
          <x14:formula1>
            <xm:f>Listas!$W$2:$W$9</xm:f>
          </x14:formula1>
          <xm:sqref>I25</xm:sqref>
        </x14:dataValidation>
        <x14:dataValidation type="list" allowBlank="1" showInputMessage="1" showErrorMessage="1" xr:uid="{00000000-0002-0000-0400-000011000000}">
          <x14:formula1>
            <xm:f>Listas!$F$2:$F$7</xm:f>
          </x14:formula1>
          <xm:sqref>D25:D1048576</xm:sqref>
        </x14:dataValidation>
        <x14:dataValidation type="list" allowBlank="1" showInputMessage="1" showErrorMessage="1" xr:uid="{00000000-0002-0000-0400-000012000000}">
          <x14:formula1>
            <xm:f>Listas!$I$2:$I$8</xm:f>
          </x14:formula1>
          <xm:sqref>E25</xm:sqref>
        </x14:dataValidation>
        <x14:dataValidation type="list" allowBlank="1" showInputMessage="1" showErrorMessage="1" xr:uid="{00000000-0002-0000-0400-000013000000}">
          <x14:formula1>
            <xm:f>Listas!$U$2:$U$5</xm:f>
          </x14:formula1>
          <xm:sqref>H25</xm:sqref>
        </x14:dataValidation>
        <x14:dataValidation type="list" allowBlank="1" showInputMessage="1" showErrorMessage="1" xr:uid="{00000000-0002-0000-0400-000014000000}">
          <x14:formula1>
            <xm:f>Listas!$A$2:$A$6</xm:f>
          </x14:formula1>
          <xm:sqref>B25:B988</xm:sqref>
        </x14:dataValidation>
        <x14:dataValidation type="list" allowBlank="1" showInputMessage="1" showErrorMessage="1" xr:uid="{00000000-0002-0000-0400-000015000000}">
          <x14:formula1>
            <xm:f>Listas!$C$2:$C$26</xm:f>
          </x14:formula1>
          <xm:sqref>C25:C988</xm:sqref>
        </x14:dataValidation>
        <x14:dataValidation type="list" allowBlank="1" showInputMessage="1" showErrorMessage="1" xr:uid="{00000000-0002-0000-0400-000016000000}">
          <x14:formula1>
            <xm:f>Listas!$K$2:$K$8</xm:f>
          </x14:formula1>
          <xm:sqref>G25 G26:H988</xm:sqref>
        </x14:dataValidation>
        <x14:dataValidation type="list" allowBlank="1" showInputMessage="1" showErrorMessage="1" promptTitle="Unidad de medidad de la meta" prompt="Unidad numérica o porcentual con la que contextualiza la magnitud de la meta." xr:uid="{00000000-0002-0000-0400-000008000000}">
          <x14:formula1>
            <xm:f>Listas!$Y$2:$Y$3</xm:f>
          </x14:formula1>
          <xm:sqref>P6:P7 P8:P24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400-000009000000}">
          <x14:formula1>
            <xm:f>Listas!$M$2:$M$3</xm:f>
          </x14:formula1>
          <xm:sqref>L6:L7 L8:L24</xm:sqref>
        </x14:dataValidation>
        <x14:dataValidation type="list" allowBlank="1" showInputMessage="1" showErrorMessage="1" promptTitle="Objetivos SIGCMA" prompt="Cada iniciativa formulada en el plan de acción deberá asociarse a un (1) el objetivo del SIGCMA" xr:uid="{00000000-0002-0000-0400-00000A000000}">
          <x14:formula1>
            <xm:f>Listas!$F$2:$F$7</xm:f>
          </x14:formula1>
          <xm:sqref>D6:D7 D8:D24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400-00000B000000}">
          <x14:formula1>
            <xm:f>Listas!$I$2:$I$8</xm:f>
          </x14:formula1>
          <xm:sqref>E6:E7 E8:E24</xm:sqref>
        </x14:dataValidation>
        <x14:dataValidation type="list" allowBlank="1" showInputMessage="1" showErrorMessage="1" promptTitle="¿De dónde surge la iniciativa?" prompt="Se deberá seleccionar la opción que aplica a la pertinencia de la iniciativa seleccionada." xr:uid="{00000000-0002-0000-0400-00000C000000}">
          <x14:formula1>
            <xm:f>Listas!$K$2:$K$8</xm:f>
          </x14:formula1>
          <xm:sqref>G6:G7 G8:G24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400-00000D000000}">
          <x14:formula1>
            <xm:f>Listas!$U$2:$U$5</xm:f>
          </x14:formula1>
          <xm:sqref>H6:H7 H8:H24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400-00000E000000}">
          <x14:formula1>
            <xm:f>Listas!$C$2:$C$26</xm:f>
          </x14:formula1>
          <xm:sqref>C6:C7 C8:C24</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400-00000F000000}">
          <x14:formula1>
            <xm:f>Listas!$A$2:$A$6</xm:f>
          </x14:formula1>
          <xm:sqref>B6:B7 B8:B24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3C71C-AFFC-449D-AE7B-37C5FFB58DC1}">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417a6bc-ea61-4278-b1d3-c9641fb36a49" xsi:nil="true"/>
    <lcf76f155ced4ddcb4097134ff3c332f xmlns="6d2ffa49-72e1-422e-b616-0cc5c41420e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4C1B4D43E6B514B825A64CA89BC65D4" ma:contentTypeVersion="14" ma:contentTypeDescription="Crear nuevo documento." ma:contentTypeScope="" ma:versionID="4750def2b951c80b797eea7102bf966f">
  <xsd:schema xmlns:xsd="http://www.w3.org/2001/XMLSchema" xmlns:xs="http://www.w3.org/2001/XMLSchema" xmlns:p="http://schemas.microsoft.com/office/2006/metadata/properties" xmlns:ns2="6d2ffa49-72e1-422e-b616-0cc5c41420ee" xmlns:ns3="6417a6bc-ea61-4278-b1d3-c9641fb36a49" targetNamespace="http://schemas.microsoft.com/office/2006/metadata/properties" ma:root="true" ma:fieldsID="5a0f1e1e77fd86e03d695379ebefe8e5" ns2:_="" ns3:_="">
    <xsd:import namespace="6d2ffa49-72e1-422e-b616-0cc5c41420ee"/>
    <xsd:import namespace="6417a6bc-ea61-4278-b1d3-c9641fb36a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ffa49-72e1-422e-b616-0cc5c41420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17a6bc-ea61-4278-b1d3-c9641fb36a4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404c5b85-a38b-462d-84c2-e45bf20f5d0a}" ma:internalName="TaxCatchAll" ma:showField="CatchAllData" ma:web="6417a6bc-ea61-4278-b1d3-c9641fb36a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C10D1A-3670-4C96-8269-2DE6DF6D5FA0}"/>
</file>

<file path=customXml/itemProps2.xml><?xml version="1.0" encoding="utf-8"?>
<ds:datastoreItem xmlns:ds="http://schemas.openxmlformats.org/officeDocument/2006/customXml" ds:itemID="{EBB79C6C-FCCB-491C-A7A0-BC81C6D9C10D}"/>
</file>

<file path=customXml/itemProps3.xml><?xml version="1.0" encoding="utf-8"?>
<ds:datastoreItem xmlns:ds="http://schemas.openxmlformats.org/officeDocument/2006/customXml" ds:itemID="{E3BBA08C-070A-4913-8559-19EB24D984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
  <cp:revision/>
  <dcterms:created xsi:type="dcterms:W3CDTF">2024-10-24T20:08:51Z</dcterms:created>
  <dcterms:modified xsi:type="dcterms:W3CDTF">2025-07-22T13:32:48Z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0x01010094C1B4D43E6B514B825A64CA89BC65D4</vt:lpwstr>
  </property>
  <property fmtid="{D5CDD505-2E9C-101B-9397-08002B2CF9AE}" pid="3" name="MediaServiceImageTags">
    <vt:lpwstr/>
  </property>
</Properties>
</file>