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harts/chartEx1.xml" ContentType="application/vnd.ms-office.chartex+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etbcsj-my.sharepoint.com/personal/cramirer_cendoj_ramajudicial_gov_co/Documents/Escritorio/CSJ 2025/SIGCMA 2025/JCMES/"/>
    </mc:Choice>
  </mc:AlternateContent>
  <xr:revisionPtr revIDLastSave="57" documentId="13_ncr:1_{21C56665-0A65-4B87-A76F-EFB6D41DCCB3}" xr6:coauthVersionLast="47" xr6:coauthVersionMax="47" xr10:uidLastSave="{410AB06D-E2EA-4AD5-BBC2-C21546D7F293}"/>
  <bookViews>
    <workbookView xWindow="-120" yWindow="-120" windowWidth="29040" windowHeight="15840" activeTab="5" xr2:uid="{00000000-000D-0000-FFFF-FFFF00000000}"/>
  </bookViews>
  <sheets>
    <sheet name="Preguntas frecuentes" sheetId="5" r:id="rId1"/>
    <sheet name="Listas" sheetId="2" r:id="rId2"/>
    <sheet name="Análisis de contexto" sheetId="6" r:id="rId3"/>
    <sheet name="Plan de acción" sheetId="4" r:id="rId4"/>
    <sheet name="SEGUIMIENTO TRIMESTRE I" sheetId="7" r:id="rId5"/>
    <sheet name="SEGUIMIENTO TRIMESTRE II" sheetId="8" r:id="rId6"/>
  </sheets>
  <externalReferences>
    <externalReference r:id="rId7"/>
    <externalReference r:id="rId8"/>
    <externalReference r:id="rId9"/>
    <externalReference r:id="rId10"/>
  </externalReferences>
  <definedNames>
    <definedName name="_xlnm._FilterDatabase" localSheetId="3" hidden="1">'Plan de acción'!$A$6:$Q$20</definedName>
    <definedName name="_xlnm._FilterDatabase" localSheetId="4" hidden="1">'SEGUIMIENTO TRIMESTRE I'!$A$6:$Q$20</definedName>
    <definedName name="_xlnm._FilterDatabase" localSheetId="5" hidden="1">'SEGUIMIENTO TRIMESTRE II'!$A$6:$Q$20</definedName>
    <definedName name="_xlchart.v2.0" hidden="1">'[1]Acciones 2025'!$T$29:$T$35</definedName>
    <definedName name="_xlchart.v2.1" hidden="1">'[1]Acciones 2025'!$U$29:$U$35</definedName>
    <definedName name="_xlnm.Print_Area" localSheetId="2">'Análisis de contexto'!$A$1:$G$85</definedName>
    <definedName name="Data">'[2]Tabla de Valoración'!$I$2:$L$5</definedName>
    <definedName name="Diseño">'[2]Tabla de Valoración'!$I$2:$I$5</definedName>
    <definedName name="Ejecución">'[2]Tabla de Valoración'!$I$2:$L$2</definedName>
    <definedName name="GEST" localSheetId="4">[3]GESTION!#REF!</definedName>
    <definedName name="GEST" localSheetId="5">[3]GESTION!#REF!</definedName>
    <definedName name="GEST">[3]GESTION!#REF!</definedName>
    <definedName name="INV" localSheetId="4">[3]INVERSION!#REF!</definedName>
    <definedName name="INV" localSheetId="5">[3]INVERSION!#REF!</definedName>
    <definedName name="INV">[3]INVERSION!#REF!</definedName>
    <definedName name="INV_GEST" localSheetId="4">#REF!</definedName>
    <definedName name="INV_GEST" localSheetId="5">#REF!</definedName>
    <definedName name="INV_GEST">#REF!</definedName>
    <definedName name="Posibilidad">[4]Hoja2!$H$3:$H$7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4" i="8" l="1"/>
  <c r="X21" i="8" l="1"/>
  <c r="X22" i="8" s="1"/>
  <c r="X20" i="8"/>
  <c r="X18" i="8"/>
  <c r="Y16" i="8"/>
  <c r="X21" i="7"/>
  <c r="X22" i="7" s="1"/>
  <c r="X20" i="7"/>
  <c r="X18" i="7"/>
  <c r="Y1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00000000-0006-0000-0300-000001000000}">
      <text>
        <r>
          <rPr>
            <sz val="14"/>
            <color indexed="81"/>
            <rFont val="Tahoma"/>
            <family val="2"/>
          </rPr>
          <t xml:space="preserve">Prueba
</t>
        </r>
      </text>
    </comment>
    <comment ref="I10" authorId="1" shapeId="0" xr:uid="{00000000-0006-0000-0300-000002000000}">
      <text>
        <r>
          <rPr>
            <sz val="11"/>
            <color indexed="81"/>
            <rFont val="Tahoma"/>
            <family val="2"/>
          </rPr>
          <t>Despliegue su proceso en virtud de su especialidad.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00000000-0006-0000-0400-000001000000}">
      <text>
        <r>
          <rPr>
            <sz val="14"/>
            <color indexed="81"/>
            <rFont val="Tahoma"/>
            <family val="2"/>
          </rPr>
          <t xml:space="preserve">Prueba
</t>
        </r>
      </text>
    </comment>
    <comment ref="I10" authorId="1" shapeId="0" xr:uid="{00000000-0006-0000-0400-000002000000}">
      <text>
        <r>
          <rPr>
            <sz val="11"/>
            <color indexed="81"/>
            <rFont val="Tahoma"/>
            <family val="2"/>
          </rPr>
          <t>Despliegue su proceso en virtud de su especialidad.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6E46E843-ED39-4FFF-B53C-81908E951164}">
      <text>
        <r>
          <rPr>
            <sz val="14"/>
            <color indexed="81"/>
            <rFont val="Tahoma"/>
            <family val="2"/>
          </rPr>
          <t xml:space="preserve">Prueba
</t>
        </r>
      </text>
    </comment>
    <comment ref="I10" authorId="1" shapeId="0" xr:uid="{6C120110-2F9F-4BB3-8011-8390EEF1531A}">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<sst xmlns="http://schemas.openxmlformats.org/spreadsheetml/2006/main" count="938" uniqueCount="431">
  <si>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</si>
  <si>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</si>
  <si>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</si>
  <si>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</si>
  <si>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</si>
  <si>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</si>
  <si>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</si>
  <si>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</si>
  <si>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</si>
  <si>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</si>
  <si>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</si>
  <si>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</si>
  <si>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</si>
  <si>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</si>
  <si>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</si>
  <si>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</si>
  <si>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</si>
  <si>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</si>
  <si>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</si>
  <si>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</si>
  <si>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</si>
  <si>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</si>
  <si>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</si>
  <si>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</si>
  <si>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</si>
  <si>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</si>
  <si>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</si>
  <si>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</si>
  <si>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</si>
  <si>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</si>
  <si>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</si>
  <si>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</si>
  <si>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OBJETIVO ESTRATÉGICO PSD</t>
  </si>
  <si>
    <t>OBJETIVO ESPECÍFICO PSD</t>
  </si>
  <si>
    <t>OBJETIVOS SIGCMA</t>
  </si>
  <si>
    <t>Líneas de acción</t>
  </si>
  <si>
    <t>¿DE DÓNDE SURGE LA INICIATIVA</t>
  </si>
  <si>
    <t xml:space="preserve">TIPO DE ENTREGABLE </t>
  </si>
  <si>
    <t>FUENTE DE FINANCIACIÓN</t>
  </si>
  <si>
    <t>INSTANCIA QUE APROBÓ</t>
  </si>
  <si>
    <t>MODALIDAD DE CONTRATACIÓN</t>
  </si>
  <si>
    <t>TIPO DE PROCESO SIGCMA</t>
  </si>
  <si>
    <t>PROCESO SIGCMA</t>
  </si>
  <si>
    <t>UNIDAD DE MEDIDA DE LA META</t>
  </si>
  <si>
    <r>
      <rPr>
        <b/>
        <sz val="9"/>
        <color theme="1"/>
        <rFont val="Calibri Light"/>
        <family val="2"/>
        <scheme val="major"/>
      </rPr>
      <t xml:space="preserve">1. </t>
    </r>
    <r>
      <rPr>
        <sz val="9"/>
        <color theme="1"/>
        <rFont val="Calibri Light"/>
        <family val="2"/>
        <scheme val="major"/>
      </rPr>
      <t>Acceso e infraestructura física</t>
    </r>
  </si>
  <si>
    <t>1.</t>
  </si>
  <si>
    <t>1.1. Ampliar el acceso a justicia para atender las necesidades jurídicas de los ciudadanos con un enfoque diferencial, de una manera pronta, reduciendo las inequidades y las brechas territoriales de acceso.</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</si>
  <si>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</si>
  <si>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</si>
  <si>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Exigencia o requerimiento normativo</t>
  </si>
  <si>
    <t>Inversión</t>
  </si>
  <si>
    <t>PGN</t>
  </si>
  <si>
    <t>Junta de contratación - DEAJ</t>
  </si>
  <si>
    <t>Contratación directa</t>
  </si>
  <si>
    <t>Estratégicos</t>
  </si>
  <si>
    <t>Gestión Acciones Constitucionales​</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</si>
  <si>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</si>
  <si>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</si>
  <si>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</si>
  <si>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</si>
  <si>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Formación judicial</t>
  </si>
  <si>
    <t>Plan Sectorial de Desarrollo</t>
  </si>
  <si>
    <t>Funcionamiento</t>
  </si>
  <si>
    <t>BID</t>
  </si>
  <si>
    <t>Consejo Superior de la Judicatura</t>
  </si>
  <si>
    <t>Concurso de méritos</t>
  </si>
  <si>
    <t>Misionales</t>
  </si>
  <si>
    <t>Gestión Atención al Usuario​</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</si>
  <si>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</si>
  <si>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</si>
  <si>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</si>
  <si>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Fomentar la transparencia y la participación generando lineamientos y promoviendo la rendición de cuentas, la consulta, reporte y planteamiento de inquietudes en relación con las decisiones y aspectos del SIGCMA.</t>
  </si>
  <si>
    <t>Gobernanza</t>
  </si>
  <si>
    <t>Cumplimiento o modificación de las funciones</t>
  </si>
  <si>
    <t>Licitación pública</t>
  </si>
  <si>
    <t>Apoyo</t>
  </si>
  <si>
    <t>Gestión Servicios Judiciales​</t>
  </si>
  <si>
    <r>
      <rPr>
        <b/>
        <sz val="9"/>
        <color theme="1"/>
        <rFont val="Calibri Light"/>
        <family val="2"/>
        <scheme val="major"/>
      </rPr>
      <t>4.</t>
    </r>
    <r>
      <rPr>
        <sz val="9"/>
        <color theme="1"/>
        <rFont val="Calibri Light"/>
        <family val="2"/>
        <scheme val="major"/>
      </rPr>
      <t xml:space="preserve"> Talento Humano</t>
    </r>
  </si>
  <si>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</si>
  <si>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Hacer un uso racional de los recursos naturales aplicando los principios y fases de la Economía Circular, para prevenir, mitigar y controlar los impactos ambientales.</t>
  </si>
  <si>
    <t>Infraestructura física</t>
  </si>
  <si>
    <t>Solicitud expresa de la Corporación</t>
  </si>
  <si>
    <t>Mínima cuantía</t>
  </si>
  <si>
    <t>Evaluación y mejora</t>
  </si>
  <si>
    <t>Gestión Servicios Administrativos</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</si>
  <si>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</si>
  <si>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</si>
  <si>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</si>
  <si>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Servicio al ciudadano</t>
  </si>
  <si>
    <t>Solicitud de los grupos de valor de la Rama Judicial, en el marco de las funciones y competencias de la Rama Judicial.</t>
  </si>
  <si>
    <t>Selección abreviada</t>
  </si>
  <si>
    <t>Mejoramiento del Sistema Integrado de Gestión y Control de la Calidad y del Medio Ambiente SIGCMA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</si>
  <si>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</si>
  <si>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</si>
  <si>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</si>
  <si>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Servicio al juez</t>
  </si>
  <si>
    <t>Iniciativa de las dependencias para el cumplimiento y/o mejoramiento de los objetivos, la plataforma estratégica y/o el desempeño institucional y/o la satisfacción de los clientes, siempre dentro del alcance misional de la Rama Judicial.</t>
  </si>
  <si>
    <t>Planeación Estratégica</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</si>
  <si>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</si>
  <si>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</si>
  <si>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</si>
  <si>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</si>
  <si>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</si>
  <si>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Transversal a todos los procesos</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</si>
  <si>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</si>
  <si>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</si>
  <si>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 xml:space="preserve"> </t>
  </si>
  <si>
    <t>Gestión Proceso de lo Contencioso Administrativo​</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</si>
  <si>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</si>
  <si>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</si>
  <si>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</si>
  <si>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</si>
  <si>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</si>
  <si>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</si>
  <si>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</si>
  <si>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</si>
  <si>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</si>
  <si>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3.4. Aumentar la confianza, la cercanía y acceso a los servicios de la Rama Judicial a través, entre otros, de una comunicación clara y asertiva con la ciudadanía.</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</si>
  <si>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</si>
  <si>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</si>
  <si>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</si>
  <si>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</si>
  <si>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</si>
  <si>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4.</t>
  </si>
  <si>
    <t>4.1. Ampliar la cobertura de la carrera judicial optimizando los procesos de los concursos de méritos y propender por mitigar su litigiosidad.</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</si>
  <si>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</si>
  <si>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</si>
  <si>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</si>
  <si>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</si>
  <si>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</si>
  <si>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5.1. Implementar un nuevo modelo integrado para la planeación estratégica, el seguimiento y la medición del desempeño institucional.</t>
  </si>
  <si>
    <t>5.2. Definir e implementar el modelo optimizado de formulación, seguimiento y evaluación de la política pública judicial.</t>
  </si>
  <si>
    <t>ANÁLISIS DE CONTEXTO</t>
  </si>
  <si>
    <t>CONSEJO SECCIONAL/DIRECCIÓN SECCIONAL DE ADMINISTRACIÓN JUDICIAL Y/O DISTRITO JUDICIAL SEGÚN SEA EL CASO</t>
  </si>
  <si>
    <t>CONSEJO SECCIONAL DE LA JUDICATURA DE BOGOTÁ
DIRECCIÓN SECCIONAL DE ADMINISTRACIÓN JUDICIAL DE BOGOTÁ</t>
  </si>
  <si>
    <t xml:space="preserve">PROCESO </t>
  </si>
  <si>
    <t>ESTRATÉGICOS, MISIONALES, DE APOYO y MEJORAMIENTO Y EVALUACIÓN DEL SIGCMA</t>
  </si>
  <si>
    <t>DEPENDENCIA ADMINISTRATIVA O JUDICIAL</t>
  </si>
  <si>
    <t>OFICINA DE APOYO JUZGADOS CIVILES MUNICIPALES DE EJECUCIÓN DE SENTENCIAS</t>
  </si>
  <si>
    <t>OBJETIVO DEL PROCESO</t>
  </si>
  <si>
    <t>MAPA DE PROCESOS CONSEJO SUPERIOR DE LA JUDICATURA</t>
  </si>
  <si>
    <t>PROCESOS DEPENDENCIA JUDICIALES CERTIFICADAS</t>
  </si>
  <si>
    <t>Ver objetivos de las caracterizaciones de los procesos objeto de planeación.</t>
  </si>
  <si>
    <r>
      <rPr>
        <b/>
        <sz val="11"/>
        <rFont val="Azo Sans Medium"/>
      </rPr>
      <t>PROCESOS ESTRATÉGICOS:</t>
    </r>
    <r>
      <rPr>
        <sz val="11"/>
        <rFont val="Azo Sans Medium"/>
      </rPr>
      <t xml:space="preserve"> Planeación Estratégica  y Comunicación institucional.
</t>
    </r>
    <r>
      <rPr>
        <b/>
        <sz val="11"/>
        <rFont val="Azo Sans Medium"/>
      </rPr>
      <t>PROCESOS MISIONALES:</t>
    </r>
    <r>
      <rPr>
        <sz val="11"/>
        <rFont val="Azo Sans Medium"/>
      </rPr>
      <t xml:space="preserve"> Acciones constitucionales y Procesos Ejecutivos
</t>
    </r>
    <r>
      <rPr>
        <b/>
        <sz val="11"/>
        <rFont val="Azo Sans Medium"/>
      </rPr>
      <t>PROCESOS DE APOYO:</t>
    </r>
    <r>
      <rPr>
        <sz val="11"/>
        <rFont val="Azo Sans Medium"/>
      </rPr>
      <t xml:space="preserve"> Atención al usuario, Gestión de servicios Judiciales, Servicios Administrativos.
</t>
    </r>
    <r>
      <rPr>
        <b/>
        <sz val="11"/>
        <rFont val="Azo Sans Medium"/>
      </rPr>
      <t>PROCESO DE EVALUACIÓN Y MEJORA.</t>
    </r>
  </si>
  <si>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</si>
  <si>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</si>
  <si>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</si>
  <si>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</si>
  <si>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</si>
  <si>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</si>
  <si>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</si>
  <si>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</si>
  <si>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</si>
  <si>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</si>
  <si>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</si>
  <si>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</si>
  <si>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</si>
  <si>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</si>
  <si>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</si>
  <si>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</si>
  <si>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</si>
  <si>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</si>
  <si>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Incremento de la credibilidad y confianza en la administración de justicia al implementar y certificar sus Sistemas de Gestión.</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</si>
  <si>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</si>
  <si>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</si>
  <si>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</si>
  <si>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</si>
  <si>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</si>
  <si>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</si>
  <si>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</si>
  <si>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</si>
  <si>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</si>
  <si>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</si>
  <si>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</si>
  <si>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</si>
  <si>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</si>
  <si>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</si>
  <si>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</si>
  <si>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</si>
  <si>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</si>
  <si>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</si>
  <si>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</si>
  <si>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</si>
  <si>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</si>
  <si>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</si>
  <si>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</si>
  <si>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</si>
  <si>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</si>
  <si>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</si>
  <si>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</si>
  <si>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</si>
  <si>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</si>
  <si>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</si>
  <si>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</si>
  <si>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</si>
  <si>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</si>
  <si>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</si>
  <si>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</si>
  <si>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</si>
  <si>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</si>
  <si>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</si>
  <si>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</si>
  <si>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</si>
  <si>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</si>
  <si>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r>
      <rPr>
        <b/>
        <sz val="11"/>
        <color rgb="FF595959"/>
        <rFont val="Azo Sans Light"/>
      </rPr>
      <t>No contar con el recurso humano suficiente</t>
    </r>
    <r>
      <rPr>
        <sz val="11"/>
        <color rgb="FF595959"/>
        <rFont val="Azo Sans Light"/>
      </rPr>
      <t xml:space="preserve"> y necesario para responder a la demanda de Justicia</t>
    </r>
  </si>
  <si>
    <t>Personal integrado por servidores judiciales de alto nivel profesional y capacitado para llevar a cabo las funciones asignadas</t>
  </si>
  <si>
    <r>
      <t xml:space="preserve">Servidores Judiciales con </t>
    </r>
    <r>
      <rPr>
        <b/>
        <sz val="11"/>
        <color rgb="FF595959"/>
        <rFont val="Azo Sans Light"/>
      </rPr>
      <t>comorbilidades y/o enfermedades laborales</t>
    </r>
  </si>
  <si>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</si>
  <si>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</si>
  <si>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</si>
  <si>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</si>
  <si>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</si>
  <si>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</si>
  <si>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</si>
  <si>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</si>
  <si>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</si>
  <si>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</si>
  <si>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</si>
  <si>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</si>
  <si>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Aplicabilidad de la Gestión del conocimiento generada por las experiencias de los servidores judiciales documentada en instructivos y guías</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</si>
  <si>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</si>
  <si>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</si>
  <si>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</si>
  <si>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</si>
  <si>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</si>
  <si>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</si>
  <si>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</si>
  <si>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</si>
  <si>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</si>
  <si>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</si>
  <si>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</si>
  <si>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</si>
  <si>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</si>
  <si>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</si>
  <si>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</si>
  <si>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</si>
  <si>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</si>
  <si>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</si>
  <si>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</si>
  <si>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</si>
  <si>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</si>
  <si>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</si>
  <si>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</si>
  <si>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</si>
  <si>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</si>
  <si>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</si>
  <si>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</si>
  <si>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</si>
  <si>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</si>
  <si>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</si>
  <si>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</si>
  <si>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</si>
  <si>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</si>
  <si>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</si>
  <si>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</si>
  <si>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</si>
  <si>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</si>
  <si>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</si>
  <si>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</si>
  <si>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</si>
  <si>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</si>
  <si>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</si>
  <si>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</si>
  <si>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</si>
  <si>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</si>
  <si>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</si>
  <si>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</si>
  <si>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</si>
  <si>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</si>
  <si>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</si>
  <si>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</si>
  <si>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</si>
  <si>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</si>
  <si>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</si>
  <si>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</si>
  <si>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</si>
  <si>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</si>
  <si>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</si>
  <si>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</si>
  <si>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</si>
  <si>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</si>
  <si>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</si>
  <si>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INFORMACIÓN GENERAL DE INICIATIVAS Y ENTREGABLES</t>
  </si>
  <si>
    <t>TIEMPO DE EJECUCIÓN</t>
  </si>
  <si>
    <t>META PROGAMADA</t>
  </si>
  <si>
    <t>OBSERVACIONES</t>
  </si>
  <si>
    <t>NO. DE LA INICIATIVA</t>
  </si>
  <si>
    <t>OBJETIVO ESTRATÉGICO PLAN SECTORIAL DE DESARROLLO</t>
  </si>
  <si>
    <t>OBJETIVO ESPECÍFICO
PLAN SECTORIAL DE DESARROLLO</t>
  </si>
  <si>
    <t>LÍNEA DE ACCIÓN</t>
  </si>
  <si>
    <t>INICIATIVA</t>
  </si>
  <si>
    <t>¿DE DÓNDE SURGE LA INICIATIVA?</t>
  </si>
  <si>
    <t>TIPO DE PROCESO</t>
  </si>
  <si>
    <t>ENTREGABLE</t>
  </si>
  <si>
    <t>PONDERACIÓN DEL ENTREGABLE EN LA INICIATIVA</t>
  </si>
  <si>
    <t>TIPO DE ENTREGABLE</t>
  </si>
  <si>
    <t>FECHA DE INICIO</t>
  </si>
  <si>
    <t>FECHA DE FINALIZACIÓN</t>
  </si>
  <si>
    <t>META DEL ENTREGABLE</t>
  </si>
  <si>
    <t>5. Gobernanza, planeación estratégica y capacidad de toma de decisiones</t>
  </si>
  <si>
    <t>Despliegue estratégico</t>
  </si>
  <si>
    <t>Registro de seguimientos trimestrales de planeación, comités, gestión realizada, reuniones y/o sesiones de Sala Plena.</t>
  </si>
  <si>
    <t>La Oficina de Apoyo Planea realizar 8 reuniones al año con los Grupos de Trabajo haciendo seguimiento a la Gestión realizada por las áreas funcionales de la oficina establecidas mediante Acuerdo 9984/2013</t>
  </si>
  <si>
    <t>3. Confianza pública, transparencia y rendición de cuentas</t>
  </si>
  <si>
    <t>Fortalecimiento a la transparencia y accesibilidad a la información</t>
  </si>
  <si>
    <t>Comunicación institucional</t>
  </si>
  <si>
    <r>
      <t xml:space="preserve">Reporte de ejecución de las actividades de la </t>
    </r>
    <r>
      <rPr>
        <b/>
        <sz val="14"/>
        <color theme="1"/>
        <rFont val="Calibri"/>
        <family val="2"/>
        <scheme val="minor"/>
      </rPr>
      <t>Matriz de comunicaciones</t>
    </r>
  </si>
  <si>
    <t>1. Acceso e infraestructura física</t>
  </si>
  <si>
    <t>Justicia Efectiva</t>
  </si>
  <si>
    <r>
      <t xml:space="preserve">Trámite de las </t>
    </r>
    <r>
      <rPr>
        <b/>
        <sz val="15"/>
        <color theme="1"/>
        <rFont val="Calibri"/>
        <family val="2"/>
        <scheme val="minor"/>
      </rPr>
      <t>acciones constitucionales</t>
    </r>
    <r>
      <rPr>
        <sz val="14"/>
        <color theme="1"/>
        <rFont val="Calibri"/>
        <family val="2"/>
        <scheme val="minor"/>
      </rPr>
      <t xml:space="preserve"> de conformidad con la Constitución y la ley.</t>
    </r>
  </si>
  <si>
    <t>Esta información se reporta trimestralmente mediante las estadísticas cargadas en el SIERJU, las cuales reposan en la UDAE</t>
  </si>
  <si>
    <t xml:space="preserve">Gestión de procesos Integral </t>
  </si>
  <si>
    <t>Gestión Proceso de Ejecución Civil</t>
  </si>
  <si>
    <r>
      <t xml:space="preserve">Registro de las </t>
    </r>
    <r>
      <rPr>
        <b/>
        <sz val="14"/>
        <color theme="1"/>
        <rFont val="Calibri"/>
        <family val="2"/>
        <scheme val="minor"/>
      </rPr>
      <t>audiencias realizadas</t>
    </r>
    <r>
      <rPr>
        <sz val="14"/>
        <color theme="1"/>
        <rFont val="Calibri"/>
        <family val="2"/>
        <scheme val="minor"/>
      </rPr>
      <t xml:space="preserve"> durante el período y/o número de procesos recibidos.</t>
    </r>
  </si>
  <si>
    <t>En esta especialidad las audiencias solo compete el tema de remate conforme al articulo 452 del Código General del Proceso, teniendo en cuenta que la especialidad es de ejecución razón por la que los procesos ya cuentan con sentencia ejecutoriada y solo en casos muy excepcionales procede la nulidad, en tanto si aun se presentara esta informarción se reporta trimestralmente mediante las estadísticas cargadas en el SIERJU, las cuales reposan en la UDAE</t>
  </si>
  <si>
    <t>Decisiones judiciales con aplicación de la perspectivas diferenciales.</t>
  </si>
  <si>
    <t>Los Juzgados no tienen relatorias para poder clasificar este tipo de decisiones</t>
  </si>
  <si>
    <t>Reporte de estadísticas en el SIERJU.</t>
  </si>
  <si>
    <t>Esta información se reporta conforme al acuerdo PSAA16-10476 DE 2016, razón por la que hace parte de las funciones propias del despacho independientemente si esta hace parte o no del SIGCMA.</t>
  </si>
  <si>
    <t>Apoyo  y asistencia a la gestión del Expediente</t>
  </si>
  <si>
    <t>Oficios y/o comunicaciones elaborados conforme a las ordenes previstas en las providencias proferidas por los despachos</t>
  </si>
  <si>
    <t>Relación y/o registro del reparto realizado.</t>
  </si>
  <si>
    <t>Notificaciones de providencias efectuadas,  por el medio más expedito conforme a lo establecido en la ley.</t>
  </si>
  <si>
    <t>Archivo de procesos físicos y/o digitales</t>
  </si>
  <si>
    <t>Modernización de los servicios administrativos a través de la digitalización y automatización.</t>
  </si>
  <si>
    <t>Solicitud y gestión de recursos ante la Dirección Seccional necesarios para el óptimo desempeño de las funciones  en un ambiente de trabajo adecuado.</t>
  </si>
  <si>
    <t xml:space="preserve">Se manifestarán todas las necesidades de los recursos pero la gestión y el alcance de los mismos reposa en la Dirección Seccional de Bogotá D.C. </t>
  </si>
  <si>
    <t>Fortalecimiento de la transparencia institucional y la cercanía con la ciudadanía</t>
  </si>
  <si>
    <t>Atención de las PQRS de las partes interesadas de forma presencial y virtual</t>
  </si>
  <si>
    <t>Funcionamiento (GESTIÓN)</t>
  </si>
  <si>
    <t>Encuestas de satisfacción de  los usuarios (partes interesadas)</t>
  </si>
  <si>
    <t>4. Talento Humano</t>
  </si>
  <si>
    <t>Apoyo al Sistema de Carrera Judicial</t>
  </si>
  <si>
    <t>Seguimientos periódicos y calificación de los servidores judiciales pertenecientes al sistema de carrera judicial.</t>
  </si>
  <si>
    <t>Mantenimiento del sistema integrado gestión y control de la calidad y del medio ambiente - SIGCMA</t>
  </si>
  <si>
    <t>Medición y análisis  de los indicadores del Sistema de Gestión y Control de la Calidad y del Medio Ambiente SIGCMA</t>
  </si>
  <si>
    <t>Implementación de acciones correctivas, preventivas y de mejora.</t>
  </si>
  <si>
    <t>Informe de gestión para la Alta Dirección</t>
  </si>
  <si>
    <t>Seguimiento y actualización de la matriz de riesgos (identificación de cambios, identificación de nuevos riesgos y ajustes de controles).</t>
  </si>
  <si>
    <t>ACTIVIDADES REALIZADAS</t>
  </si>
  <si>
    <t>NIVEL DE CUMPLIMIENTO</t>
  </si>
  <si>
    <t>ANÁLISIS DEL RESULTADO</t>
  </si>
  <si>
    <t>EVIDENCIA</t>
  </si>
  <si>
    <t>La realización de reuniones en todas las instancias, desde los áreas funcionales, coordinación y Comité Coordinador  permite hacer seguimiento de las diferentes actividades para plantear conjuntamente estrategias y soluciones a tiempo que permitan abordar los pendientes y así cumplir con las funciones asignadas</t>
  </si>
  <si>
    <t>Actas de reunión</t>
  </si>
  <si>
    <t>N.A</t>
  </si>
  <si>
    <t>1) La Oficina de apoyo informa a los 144 Juzgados de origen que, en cumplimiento del Acuerdo 12094 del 2023 y la Circular PCSJUC24-23 del 26 de julio del 2024 a partir del 20 de enero de 2025, la única plataforma a través de la cual se recibirán expedientes que deban ser de conocimiento de los Juzgados de Ejecución de Sentencias, será el Sistema de Gestión Documental Electrónica (SGDE)</t>
  </si>
  <si>
    <t>La comunicación permantente con los Juzgados de origen para la actividad de recepción de expedientes  permite que se trabaje en equipo como parte del engranaje de la Rama Judicial</t>
  </si>
  <si>
    <t>Correos electrónicos
Mensajes por Whatsapp
Llamadas telefónicas</t>
  </si>
  <si>
    <t>N.A.</t>
  </si>
  <si>
    <t>En esta especialidad las audiencias solo compete el tema de remate conforme al articulo 452 del Código General del Proceso, teniendo en cuenta que la especialidad es de ejecución razón por la que los procesos ya cuentan con sentencia ejecutoriada y solo en casos muy excepcionales procede la nulidad, en tanto si aun se presentara esta información se reporta trimestralmente mediante las estadísticas cargadas en el SIERJU, las cuales reposan en la UDAE</t>
  </si>
  <si>
    <t>Se realizan diferentes Planes de trabajo y se asigna personal para abordar los pendientes</t>
  </si>
  <si>
    <t>Informes del área.
Informes a Comité</t>
  </si>
  <si>
    <t>Con la entrada en vigencia del Acuerdo 12094 de 2023 del uso obligatorio de SGDE, los Juzgados de origen presentaron novedades en la entrega de procesos para reparto a juzgados de origen. El aumento de procesos repartidos en el 1er. Trimestre 2025 (12938) aumentó un 1% más frente al 1er. Trimestre del 2024 (12747)</t>
  </si>
  <si>
    <t>Aplicativo de reparto TDial
Herramientas de control del área y de coordinación: Excel</t>
  </si>
  <si>
    <t>Entre 13 enero a 31 mzo/25</t>
  </si>
  <si>
    <t>Correos enviados</t>
  </si>
  <si>
    <t>Recibió</t>
  </si>
  <si>
    <t>Correo de Comité</t>
  </si>
  <si>
    <t>Repartió</t>
  </si>
  <si>
    <t>Desde Coordinación y las áreas funcionales se manifiestan las necesidades de recursos surgidas en el 1er. Trimestre de 2025: Los casos reiterativos son:
1. Fallas en la conectividad, aplicativos como SGDE, Firma Electrónica. Siglo XXI, Visor Documental, Onedrive, internet, entre otros
2. Fallas en portal Banco Agrario PWT: token y abonos a cuenta
3. Solicitudes de Personal permanente para abordar los pendientes
4. solicitud de recurso psicosocial, de formación en trabajo en alturas</t>
  </si>
  <si>
    <t>1. La UTDI: Unidad de Transformación Digital e Informática realiza acompañamiento a la Oficina de apoyo ante las fallas con SGDe. En ocasiones no se tiene respuesta inmediata. Otros casos no han sido atendidos.
2. El Banco Agrario no ha dado respuesta positiva a las solicitudes de mejora en la Plataforma Banco Agrario para de token y Abonos a Cuenta
3. No ha sido asignado personal permanente
4. La ARL está evaluando realización de acompañamiento en casos de personal</t>
  </si>
  <si>
    <t>Correos de solicitudes</t>
  </si>
  <si>
    <t>Total repartió</t>
  </si>
  <si>
    <t>Se recibieron dos peticiones de manera vebal, las cuales fueron contestadas en el momento de la recepción.</t>
  </si>
  <si>
    <t>Del 2024</t>
  </si>
  <si>
    <t>Elaboración y diseño de encuestas</t>
  </si>
  <si>
    <t>Se diseñaron las encuestas que se aplicaran a partir del segundo trimestre a los usuarios de la especialidad</t>
  </si>
  <si>
    <t>Propuesta de encuesta de satisfaccipon JCMES</t>
  </si>
  <si>
    <t>1er Trim 2024</t>
  </si>
  <si>
    <t>Se realizó la calificación a 10 trabajadores en propiedad de la oficina de apoyo</t>
  </si>
  <si>
    <t>Calificaciones Trimestrales</t>
  </si>
  <si>
    <t>La Coordinadora establece indicadores de gestión para verificar las actividades de las áreas funcionales de la Oficina de apoyo</t>
  </si>
  <si>
    <t>Informes periódicos</t>
  </si>
  <si>
    <t>En el 1er. Trimestre no se implementaron actividades preventivas o de mejora</t>
  </si>
  <si>
    <t>Los informes que se han rendido a la fecha, son el insumo para el Informe de gestión de la Alta dirección</t>
  </si>
  <si>
    <t>Se realizo el seguimiento al primer trimestre de la matriz de riesgos de la especialidad</t>
  </si>
  <si>
    <t>Seguimiento Matriz de riesgos</t>
  </si>
  <si>
    <t>La alta carga laboral, las novedades de personal, las fallas en los aplicativos hacen que no se pueda cumplir con la elaboración de las comunicaciones ordenadas por los Despachos</t>
  </si>
  <si>
    <r>
      <rPr>
        <b/>
        <u/>
        <sz val="18"/>
        <color theme="1"/>
        <rFont val="Arial"/>
        <family val="2"/>
      </rPr>
      <t xml:space="preserve">Oficios </t>
    </r>
    <r>
      <rPr>
        <b/>
        <sz val="14"/>
        <color theme="1"/>
        <rFont val="Arial"/>
        <family val="2"/>
      </rPr>
      <t>y/o comunicaciones elaborados conforme a las ordenes previstas en las providencias proferidas por los despachos</t>
    </r>
  </si>
  <si>
    <t>La Oficina de Apoyo planea realizar 8 reuniones al año con los Grupos de Trabajo haciendo seguimiento a la Gestión realizada por las áreas funcionales de la oficina establecidas mediante Acuerdo 9984/2013</t>
  </si>
  <si>
    <r>
      <t xml:space="preserve">Registro de </t>
    </r>
    <r>
      <rPr>
        <b/>
        <u/>
        <sz val="16"/>
        <color theme="1"/>
        <rFont val="Arial"/>
        <family val="2"/>
      </rPr>
      <t>seguimientos trimestrales</t>
    </r>
    <r>
      <rPr>
        <b/>
        <sz val="14"/>
        <color theme="1"/>
        <rFont val="Arial"/>
        <family val="2"/>
      </rPr>
      <t xml:space="preserve"> de planeación, comités, gestión realizada, reuniones y/o sesiones de Sala Plena.</t>
    </r>
  </si>
  <si>
    <r>
      <t xml:space="preserve">Reporte de ejecución de las actividades de la </t>
    </r>
    <r>
      <rPr>
        <b/>
        <u/>
        <sz val="16"/>
        <color theme="1"/>
        <rFont val="Calibri"/>
        <family val="2"/>
        <scheme val="minor"/>
      </rPr>
      <t>Matriz de comunicaciones</t>
    </r>
  </si>
  <si>
    <r>
      <t xml:space="preserve">Trámite de las </t>
    </r>
    <r>
      <rPr>
        <b/>
        <u/>
        <sz val="16"/>
        <color theme="1"/>
        <rFont val="Calibri"/>
        <family val="2"/>
        <scheme val="minor"/>
      </rPr>
      <t>acciones constitucionales</t>
    </r>
    <r>
      <rPr>
        <sz val="14"/>
        <color theme="1"/>
        <rFont val="Calibri"/>
        <family val="2"/>
        <scheme val="minor"/>
      </rPr>
      <t xml:space="preserve"> de conformidad con la Constitución y la ley.</t>
    </r>
  </si>
  <si>
    <r>
      <t xml:space="preserve">Registro de las </t>
    </r>
    <r>
      <rPr>
        <b/>
        <u/>
        <sz val="16"/>
        <color theme="1"/>
        <rFont val="Calibri"/>
        <family val="2"/>
        <scheme val="minor"/>
      </rPr>
      <t>audiencias realizadas</t>
    </r>
    <r>
      <rPr>
        <sz val="14"/>
        <color theme="1"/>
        <rFont val="Calibri"/>
        <family val="2"/>
        <scheme val="minor"/>
      </rPr>
      <t xml:space="preserve"> durante el período y/o número de procesos recibidos.</t>
    </r>
  </si>
  <si>
    <r>
      <t xml:space="preserve">Relación y/o registro del </t>
    </r>
    <r>
      <rPr>
        <b/>
        <u/>
        <sz val="18"/>
        <color theme="1"/>
        <rFont val="Arial"/>
        <family val="2"/>
      </rPr>
      <t>reparto</t>
    </r>
    <r>
      <rPr>
        <b/>
        <u/>
        <sz val="16"/>
        <color theme="1"/>
        <rFont val="Arial"/>
        <family val="2"/>
      </rPr>
      <t xml:space="preserve"> </t>
    </r>
    <r>
      <rPr>
        <b/>
        <sz val="14"/>
        <color theme="1"/>
        <rFont val="Arial"/>
        <family val="2"/>
      </rPr>
      <t>realizado.</t>
    </r>
  </si>
  <si>
    <r>
      <rPr>
        <b/>
        <u/>
        <sz val="18"/>
        <color theme="1"/>
        <rFont val="Arial"/>
        <family val="2"/>
      </rPr>
      <t xml:space="preserve">Notificaciones de providencias </t>
    </r>
    <r>
      <rPr>
        <b/>
        <sz val="14"/>
        <color theme="1"/>
        <rFont val="Arial"/>
        <family val="2"/>
      </rPr>
      <t>efectuadas,  por el medio más expedito conforme a lo establecido en la ley.</t>
    </r>
  </si>
  <si>
    <r>
      <rPr>
        <b/>
        <u/>
        <sz val="18"/>
        <color theme="1"/>
        <rFont val="Arial"/>
        <family val="2"/>
      </rPr>
      <t xml:space="preserve">Archivo </t>
    </r>
    <r>
      <rPr>
        <b/>
        <sz val="14"/>
        <color theme="1"/>
        <rFont val="Arial"/>
        <family val="2"/>
      </rPr>
      <t>de procesos físicos y/o digitales</t>
    </r>
  </si>
  <si>
    <t>Reporte de ejecución de las actividades de la Matriz de comunicaciones</t>
  </si>
  <si>
    <t xml:space="preserve">El aumento de los procesos allegados a la Especialidad para su trámite, las fallas de las herramientas digitales, las Novedades de personas (incapacidades, renuncias) hace que no se pueda cumplir en mejores tiempos con lo encomendado </t>
  </si>
  <si>
    <t>-</t>
  </si>
  <si>
    <r>
      <t>En el Trimestre de</t>
    </r>
    <r>
      <rPr>
        <b/>
        <u/>
        <sz val="14"/>
        <color theme="1"/>
        <rFont val="Calibri"/>
        <family val="2"/>
        <scheme val="minor"/>
      </rPr>
      <t xml:space="preserve"> enero a marzo de 2025,</t>
    </r>
    <r>
      <rPr>
        <sz val="14"/>
        <color theme="1"/>
        <rFont val="Calibri"/>
        <family val="2"/>
        <scheme val="minor"/>
      </rPr>
      <t xml:space="preserve"> en la oficina de apoyo se realizaron las siguientes reuniones:
1) La Coordinadora realizó al final de cada mes, reuniones de seguimiento con los Líderes de las diferentes áreas para verificar pendientes y novedades en las actividades: oficios, reparto y títulos: 12 reuniones
2) La Coordinadora realizó Auditoría de firma de oficios para seguimiento y retroalimentación permanente: 3
3) Los Líderes de área realizan con los asistentes reuniones de seguimiento  a las labores y plantean estrategias y planes de acción: 
4) El nuevo Comité Coordinador realizó una reunión con secretarios y líderes de área para conocer las actividades y recibir comentarios y propuestas en general. </t>
    </r>
  </si>
  <si>
    <r>
      <t xml:space="preserve">La oficina de apoyo recibió en el 1er Trimestre de 2025, </t>
    </r>
    <r>
      <rPr>
        <b/>
        <sz val="14"/>
        <color theme="1"/>
        <rFont val="Calibri"/>
        <family val="2"/>
        <scheme val="minor"/>
      </rPr>
      <t>13770 expedientes digitales de los 
144</t>
    </r>
    <r>
      <rPr>
        <sz val="14"/>
        <color theme="1"/>
        <rFont val="Calibri"/>
        <family val="2"/>
        <scheme val="minor"/>
      </rPr>
      <t xml:space="preserve"> Juzgados CM y de PCCM de los cuales repartió </t>
    </r>
    <r>
      <rPr>
        <b/>
        <sz val="14"/>
        <color theme="1"/>
        <rFont val="Calibri"/>
        <family val="2"/>
        <scheme val="minor"/>
      </rPr>
      <t>10832 que representa el 79%</t>
    </r>
    <r>
      <rPr>
        <sz val="14"/>
        <color theme="1"/>
        <rFont val="Calibri"/>
        <family val="2"/>
        <scheme val="minor"/>
      </rPr>
      <t xml:space="preserve">. 
</t>
    </r>
    <r>
      <rPr>
        <b/>
        <sz val="14"/>
        <color theme="1"/>
        <rFont val="Calibri"/>
        <family val="2"/>
        <scheme val="minor"/>
      </rPr>
      <t>En total repartió 12938</t>
    </r>
    <r>
      <rPr>
        <sz val="14"/>
        <color theme="1"/>
        <rFont val="Calibri"/>
        <family val="2"/>
        <scheme val="minor"/>
      </rPr>
      <t>, esto es 2106 expedientes son del año 2024.</t>
    </r>
  </si>
  <si>
    <t>Notificaciones de conocimiento: los Juzgados indican que se se realice de manera personal. 
80% Medio más expedito
20% Personales o por 472 (franquicia).
Notficaciones en contra. 70% Telegrama. 30% Franquicia</t>
  </si>
  <si>
    <t>Se realiza control de notificaciones a través de herramientas digitales: Excel y se tiene el histórico de los correos de notificación</t>
  </si>
  <si>
    <t>Los niveles harán entrega a la Bodega los procesos terminados según directrices de Comité Coordinador.
Los niveles empiezan a gestionar el punteo para entrega de procesos a bodega de terminados para descongestionar estantes o letras</t>
  </si>
  <si>
    <t xml:space="preserve">En febrero de 2025 se realiza reunión entre Comité Coordinador, Coordinadora de la Oficina de Apoyo y Coordinador del Archivo Central y este último indica que el Archivo Central, por ahora no puede recibir procesos. </t>
  </si>
  <si>
    <r>
      <t xml:space="preserve">En el área de comunicaciones se distinguen 3 actividades:
</t>
    </r>
    <r>
      <rPr>
        <b/>
        <u/>
        <sz val="16"/>
        <color theme="1"/>
        <rFont val="Calibri"/>
        <family val="2"/>
        <scheme val="minor"/>
      </rPr>
      <t xml:space="preserve">Elaboración y Firma y se cierra el ciclo con el Envío de Oficios. 
</t>
    </r>
    <r>
      <rPr>
        <sz val="16"/>
        <color theme="1"/>
        <rFont val="Calibri"/>
        <family val="2"/>
        <scheme val="minor"/>
      </rPr>
      <t xml:space="preserve">Por la cantidad de procesos allegados para trámite, por las fallas en los aplicativos, por la novedades de personal como renuncias e incapacidades, la Oficina no puede cumplir con mejores tiempos ni mejor porcentaje el trámite, siendo necesaria la solicitud de asignación de personal de carácter permanente: </t>
    </r>
    <r>
      <rPr>
        <b/>
        <sz val="16"/>
        <color theme="1"/>
        <rFont val="Calibri"/>
        <family val="2"/>
        <scheme val="minor"/>
      </rPr>
      <t xml:space="preserve">3 Asistentes Grado 5 para cada Nivel de la oficina </t>
    </r>
    <r>
      <rPr>
        <sz val="16"/>
        <color theme="1"/>
        <rFont val="Calibri"/>
        <family val="2"/>
        <scheme val="minor"/>
      </rPr>
      <t xml:space="preserve">para tener rango de acción para establecer planes de trabajo para reducir los pendientes. Así mismo, que se asignado un </t>
    </r>
    <r>
      <rPr>
        <b/>
        <sz val="16"/>
        <color theme="1"/>
        <rFont val="Calibri"/>
        <family val="2"/>
        <scheme val="minor"/>
      </rPr>
      <t>Profesional Grado 12 para firma de Oficios en el Nivel 2A</t>
    </r>
    <r>
      <rPr>
        <sz val="16"/>
        <color theme="1"/>
        <rFont val="Calibri"/>
        <family val="2"/>
        <scheme val="minor"/>
      </rPr>
      <t xml:space="preserve"> que atiende a 8 Juzgados</t>
    </r>
  </si>
  <si>
    <r>
      <t xml:space="preserve">Las Audiencias adjudicadas y realizadas en el 2o. Trimestre de 2025: 39, representan el  </t>
    </r>
    <r>
      <rPr>
        <b/>
        <sz val="16"/>
        <color theme="1"/>
        <rFont val="Calibri"/>
        <family val="2"/>
        <scheme val="minor"/>
      </rPr>
      <t xml:space="preserve">11% del Total de Audiencias Programadas que fueron 354.
</t>
    </r>
    <r>
      <rPr>
        <sz val="16"/>
        <color theme="1"/>
        <rFont val="Calibri"/>
        <family val="2"/>
        <scheme val="minor"/>
      </rPr>
      <t>El promedio de Audiencias programadas por los Juzgados de Ejecución en el 1er. Semestre de 2025 está en 352.
Téngase en cuenta que la no realización de las Audiencias no corresponde a responsabilidad del despacho ni de la Oficina de Apoyo sino que correspondió a las partes</t>
    </r>
  </si>
  <si>
    <r>
      <t xml:space="preserve">
Al cierre del 2024, la Oficina de apoyo quedó con un </t>
    </r>
    <r>
      <rPr>
        <b/>
        <sz val="16"/>
        <color theme="1"/>
        <rFont val="Calibri"/>
        <family val="2"/>
        <scheme val="minor"/>
      </rPr>
      <t>pendiente de Reparto de 9318 expedientes.</t>
    </r>
    <r>
      <rPr>
        <sz val="16"/>
        <color theme="1"/>
        <rFont val="Calibri"/>
        <family val="2"/>
        <scheme val="minor"/>
      </rPr>
      <t xml:space="preserve">
En el 1er Semestre de 2025 ha recibido 33.192.
Es decir, debe tramitar 42.510. De los cuales ha repartido al 30 de junio </t>
    </r>
    <r>
      <rPr>
        <b/>
        <sz val="16"/>
        <color theme="1"/>
        <rFont val="Calibri"/>
        <family val="2"/>
        <scheme val="minor"/>
      </rPr>
      <t xml:space="preserve">25.861 </t>
    </r>
    <r>
      <rPr>
        <sz val="16"/>
        <color theme="1"/>
        <rFont val="Calibri"/>
        <family val="2"/>
        <scheme val="minor"/>
      </rPr>
      <t xml:space="preserve">lo que representa un 61% del total.
En los diferentes informes se ha puesto de presente la imperiosa </t>
    </r>
    <r>
      <rPr>
        <b/>
        <sz val="16"/>
        <color theme="1"/>
        <rFont val="Calibri"/>
        <family val="2"/>
        <scheme val="minor"/>
      </rPr>
      <t xml:space="preserve">necesidad de asignación de personal permanente, iniciando por el área de reparto con mínimo 2 o 3 Asistentes Grado 5 </t>
    </r>
    <r>
      <rPr>
        <sz val="16"/>
        <color theme="1"/>
        <rFont val="Calibri"/>
        <family val="2"/>
        <scheme val="minor"/>
      </rPr>
      <t>para abordar la carga laboral y así dar trámite a los asuntos en términos razonables. Lo anterior porque se mantiene la cantidad de procesos allegados a Ejecución, porque no se evidencia mejora en los aplicativos digitales para revisión y reparto, con lo que se hace necesario distribuir las cargas entre más asistentes para reducir las fechas entre que el proceso llega a Ejecución y entre que se reparte.</t>
    </r>
  </si>
  <si>
    <t>Aplicativo de reparto TDial
Herramientas de control del área y de Coordinación: Excel</t>
  </si>
  <si>
    <r>
      <t xml:space="preserve">En el área de archivo se identifican dos actividades: 
* Archivo de procesos y 
* Trámite de Desarchive de procesos por solicitudes de los despachos o de los usuarios.
En el Trimestre de abril a junio de 2025, </t>
    </r>
    <r>
      <rPr>
        <b/>
        <sz val="16"/>
        <color theme="1"/>
        <rFont val="Calibri"/>
        <family val="2"/>
        <scheme val="minor"/>
      </rPr>
      <t>realizó el archivo de los Juzgados 1o. Y 10o. de 3342 procesos</t>
    </r>
  </si>
  <si>
    <r>
      <t xml:space="preserve">Teniendo en cuenta que, a finales de diciembre de 2024, se terminaron los contratos del personal en descongestión y para inicios del año 2025, el Archivo Central informó que no realizaría recepción de expedientes para archivo y por las necesidades del servicio en otras áreas, se redujo el personal en esta área. Actualmente quedó conformado por 3 personas: la líder del área y 2 Asistentes Grado 5. Se </t>
    </r>
    <r>
      <rPr>
        <b/>
        <sz val="16"/>
        <color theme="1"/>
        <rFont val="Calibri"/>
        <family val="2"/>
        <scheme val="minor"/>
      </rPr>
      <t xml:space="preserve">solicita la asignación de 2 o 3 asistentes </t>
    </r>
    <r>
      <rPr>
        <sz val="16"/>
        <color theme="1"/>
        <rFont val="Calibri"/>
        <family val="2"/>
        <scheme val="minor"/>
      </rPr>
      <t>para el área de archivo para redistribución de cargas para abordar los pendientes por aumentos de los requerimientos judiciales, atención al usuario interno y externo y así asegurar la adecuada prestación del servicio y respuesta oportuna a las solicitudes.</t>
    </r>
  </si>
  <si>
    <r>
      <t xml:space="preserve">Los 20 Juzgados de Ejecución programaron el Trimestre de abril a junio de 2025: 
</t>
    </r>
    <r>
      <rPr>
        <b/>
        <sz val="16"/>
        <color theme="1"/>
        <rFont val="Calibri"/>
        <family val="2"/>
        <scheme val="minor"/>
      </rPr>
      <t>354 Audiencias de Remate de las cuales se adjudicaron 39</t>
    </r>
  </si>
  <si>
    <r>
      <t xml:space="preserve">Se evidencia que, el área de Acciones Constitucionales en el </t>
    </r>
    <r>
      <rPr>
        <b/>
        <sz val="16"/>
        <color theme="1"/>
        <rFont val="Calibri"/>
        <family val="2"/>
        <scheme val="minor"/>
      </rPr>
      <t>2o. Trimestre de 2025 recibió 1500 acciones de tutelas de conocimiento y Habeas Corpus para los 20 Juzgados</t>
    </r>
    <r>
      <rPr>
        <sz val="16"/>
        <color theme="1"/>
        <rFont val="Calibri"/>
        <family val="2"/>
        <scheme val="minor"/>
      </rPr>
      <t xml:space="preserve"> de Ejecución</t>
    </r>
  </si>
  <si>
    <r>
      <t xml:space="preserve">De enero a junio de 2025 se recibieron 3843 tutelas para los Juzgados de Ejecución. de las cuales 2520 cumplieron con el término para ser enviadas a la Corte Constitucional para su eventual revisión. 
Cada Juzgado recibió en promedio en el 1er.  semestre de 2025, </t>
    </r>
    <r>
      <rPr>
        <b/>
        <sz val="16"/>
        <color theme="1"/>
        <rFont val="Calibri"/>
        <family val="2"/>
        <scheme val="minor"/>
      </rPr>
      <t xml:space="preserve">192 acciones constitucionales </t>
    </r>
  </si>
  <si>
    <t>1. La UTDI: Unidad de Transformación Digital e Informática realiza acompañamiento a la Oficina de apoyo ante las fallas con SGDe. En ocasiones no se tiene respuesta inmediata. Otros casos no han sido atendidos.
2. El Banco Agrario no ha dado respuesta positiva a las solicitudes de mejora en la Plataforma Banco Agrario para de token y Abonos a Cuenta
3. No ha sido asignado personal permanente
4. La ARL está evaluando realización de acompañamiento en casos de personal
5. El área de Soporte Correo ha realizado la activación de los correos de notificación, más no se ha solucionado de fondo el problema</t>
  </si>
  <si>
    <t>Tabulación y presentación de resultados</t>
  </si>
  <si>
    <t>En el 2o. Trimestre se abrieron las acciones de gestión:
1) Actualización de procedimientos Misionales y de Apoyo</t>
  </si>
  <si>
    <t>Se realizó el seguimiento al 2o. Trimestre de la Matriz de Riesgos de la especialidad</t>
  </si>
  <si>
    <t>Los informes que se han rendido a la fecha, son el insumo para el Informe de gestión de la Alta Dirección Año 2025</t>
  </si>
  <si>
    <t>Los indicadores permiten a la Coordinación verificar y realizar seguimiento de cumplimiento</t>
  </si>
  <si>
    <t>Se realizo el seguimiento al primer trimestre de la Matriz de Riesgos de la especialidad</t>
  </si>
  <si>
    <t>El Comité de Calidad, la Coordinadora y los Líderes de áreas evidencian  para verificar las actividades de las áreas funcionales de la Oficina de apoyo</t>
  </si>
  <si>
    <t>1) La Oficina de apoyo comunica a los Juzgados de Ejecución la gestión realizada en la Oficina de apoyo a través de Informe Trimestral que se rinde en la Plenaria de Jueces</t>
  </si>
  <si>
    <t>La comunicación permantente de la Oficina de Apoyo con los Juzgados de Ejecución permite que se conozca la realidad de la oficina, los Jueces realicen sus aportes y sugerencias para que se trabaje en equipo como parte del engranaje de la Rama Judicial</t>
  </si>
  <si>
    <t>Informe de 
Plenaria</t>
  </si>
  <si>
    <r>
      <t>En el Trimestre de</t>
    </r>
    <r>
      <rPr>
        <b/>
        <u/>
        <sz val="16"/>
        <color theme="1"/>
        <rFont val="Calibri"/>
        <family val="2"/>
        <scheme val="minor"/>
      </rPr>
      <t xml:space="preserve"> abril a junio de 2025</t>
    </r>
    <r>
      <rPr>
        <sz val="16"/>
        <color theme="1"/>
        <rFont val="Calibri"/>
        <family val="2"/>
        <scheme val="minor"/>
      </rPr>
      <t>, en la oficina de apoyo se realizaron las siguientes reuniones:
1) 16 mayo/25 se realiza reunión con Soporte Correo para buscar solución al bloqueo de correos de notificación
2) 6-jun-2025. La Coordinadora realizó reunión de socialización del SIGCMA invitando a los Líderes de áreas y a los Juzgados de Ejecución
3) 11 junio/25. Nivel 2B: Juzgados del 9 al 14. Socialización SIGCMA
3) El 13, 16, 17 junio/2025 en la Oficina de Apoyo se realizaron diferentes reuniones con el fin de socializar temas, avances, y realizar apertura de las Auditorías SIGCMA
4) El 25 de junio/25 el Comité de Calidad de Jueces junto con la Coordinadora de la Oficina de apoyo realiza reuniones para evidenciar avances después de la Auditoría 
5) El 27 junio 2025 se realiza socialización de los resultados de la Auditoría y el Plan a seguir para abordar las No Conformidades</t>
    </r>
  </si>
  <si>
    <r>
      <t xml:space="preserve">La oficina de apoyo en el 2o. Trimestre de 2025 en la elaboración de comunicaciones presenta los siguientes resultados:
</t>
    </r>
    <r>
      <rPr>
        <b/>
        <u/>
        <sz val="16"/>
        <rFont val="Calibri"/>
        <family val="2"/>
        <scheme val="minor"/>
      </rPr>
      <t>ELABORACIÓN:</t>
    </r>
    <r>
      <rPr>
        <sz val="16"/>
        <rFont val="Calibri"/>
        <family val="2"/>
        <scheme val="minor"/>
      </rPr>
      <t xml:space="preserve"> recibió para elaborar comunicaciones de </t>
    </r>
    <r>
      <rPr>
        <b/>
        <u/>
        <sz val="18"/>
        <rFont val="Calibri"/>
        <family val="2"/>
        <scheme val="minor"/>
      </rPr>
      <t>23556</t>
    </r>
    <r>
      <rPr>
        <sz val="16"/>
        <rFont val="Calibri"/>
        <family val="2"/>
        <scheme val="minor"/>
      </rPr>
      <t xml:space="preserve"> procesos (Entre el pendiente anterior, más lo allegado por Estado). Elaboró </t>
    </r>
    <r>
      <rPr>
        <b/>
        <u/>
        <sz val="18"/>
        <rFont val="Calibri"/>
        <family val="2"/>
        <scheme val="minor"/>
      </rPr>
      <t>16304</t>
    </r>
    <r>
      <rPr>
        <sz val="16"/>
        <rFont val="Calibri"/>
        <family val="2"/>
        <scheme val="minor"/>
      </rPr>
      <t xml:space="preserve">, que representa el 69% de las comunicaciones que le fueron entregadas para trámite.
</t>
    </r>
    <r>
      <rPr>
        <b/>
        <u/>
        <sz val="16"/>
        <rFont val="Calibri"/>
        <family val="2"/>
        <scheme val="minor"/>
      </rPr>
      <t>FIRMA:</t>
    </r>
    <r>
      <rPr>
        <sz val="16"/>
        <rFont val="Calibri"/>
        <family val="2"/>
        <scheme val="minor"/>
      </rPr>
      <t xml:space="preserve"> La Oficina recibió para elaborar al inicio del Trimestre de abril a junio 2025:  18751 procesos.</t>
    </r>
    <r>
      <rPr>
        <b/>
        <sz val="16"/>
        <rFont val="Calibri"/>
        <family val="2"/>
        <scheme val="minor"/>
      </rPr>
      <t xml:space="preserve"> Firmó 12656</t>
    </r>
    <r>
      <rPr>
        <sz val="16"/>
        <rFont val="Calibri"/>
        <family val="2"/>
        <scheme val="minor"/>
      </rPr>
      <t xml:space="preserve"> comunicaciones que representan el 67% del total
</t>
    </r>
    <r>
      <rPr>
        <b/>
        <u/>
        <sz val="16"/>
        <rFont val="Calibri"/>
        <family val="2"/>
        <scheme val="minor"/>
      </rPr>
      <t xml:space="preserve">ENVÍO: </t>
    </r>
    <r>
      <rPr>
        <sz val="16"/>
        <rFont val="Calibri"/>
        <family val="2"/>
        <scheme val="minor"/>
      </rPr>
      <t xml:space="preserve">La oficina recibió en el 2o. Trimestre para trámite de envío 15297 procesos, de los cuales </t>
    </r>
    <r>
      <rPr>
        <b/>
        <sz val="16"/>
        <rFont val="Calibri"/>
        <family val="2"/>
        <scheme val="minor"/>
      </rPr>
      <t>fueron enviados el 93%, esto es, 14235 procesos.</t>
    </r>
    <r>
      <rPr>
        <sz val="16"/>
        <rFont val="Calibri"/>
        <family val="2"/>
        <scheme val="minor"/>
      </rPr>
      <t xml:space="preserve">
El promedio total de la actividad cierra con 77%</t>
    </r>
  </si>
  <si>
    <r>
      <t xml:space="preserve">La oficina de apoyo en el 2o. Trimestre de 2025, repartió a los 20 Juzgados de Ejecución </t>
    </r>
    <r>
      <rPr>
        <b/>
        <sz val="16"/>
        <color theme="1"/>
        <rFont val="Calibri"/>
        <family val="2"/>
        <scheme val="minor"/>
      </rPr>
      <t>12923 expedientes digitales de los 144</t>
    </r>
    <r>
      <rPr>
        <sz val="16"/>
        <color theme="1"/>
        <rFont val="Calibri"/>
        <family val="2"/>
        <scheme val="minor"/>
      </rPr>
      <t xml:space="preserve"> Juzgados Civiles Municipales y de Pequeñas Causas y Competencia Múltiple.
Da un Total para el 1er. Semestre de 2025 de revisión y reparto de </t>
    </r>
    <r>
      <rPr>
        <b/>
        <sz val="16"/>
        <color theme="1"/>
        <rFont val="Calibri"/>
        <family val="2"/>
        <scheme val="minor"/>
      </rPr>
      <t>25.861</t>
    </r>
    <r>
      <rPr>
        <sz val="16"/>
        <color theme="1"/>
        <rFont val="Calibri"/>
        <family val="2"/>
        <scheme val="minor"/>
      </rPr>
      <t xml:space="preserve"> expedientes
Quedan pendientes por repartir </t>
    </r>
    <r>
      <rPr>
        <b/>
        <sz val="16"/>
        <color theme="1"/>
        <rFont val="Calibri"/>
        <family val="2"/>
        <scheme val="minor"/>
      </rPr>
      <t xml:space="preserve">10478 </t>
    </r>
    <r>
      <rPr>
        <sz val="16"/>
        <color theme="1"/>
        <rFont val="Calibri"/>
        <family val="2"/>
        <scheme val="minor"/>
      </rPr>
      <t xml:space="preserve">procesos.
En el Trimestre anterior estaban pendientes por revisar 6170 y repartir 1373 expedientes para un total de </t>
    </r>
    <r>
      <rPr>
        <b/>
        <u/>
        <sz val="16"/>
        <color theme="1"/>
        <rFont val="Calibri"/>
        <family val="2"/>
        <scheme val="minor"/>
      </rPr>
      <t>7543, es decir, el pendiente de reparto aumentó un 39%</t>
    </r>
  </si>
  <si>
    <t>Desde Coordinación y las áreas funcionales se manifiestan las necesidades de recursos surgidas en el 2o. Trimestre de 2025: Los casos reiterativos son:
1. Fallas en la conectividad, aplicativos como SGDE, Firma Electrónica. Justicia XXI, Visor Documental, Onedrive, internet, entre otros
2. Fallas en portal Banco Agrario PWT: token y abonos a cuenta
3. Solicitudes de Personal permanente para abordar los pendientes
4. Solicitud de recurso psicosocial
5. Solicitud de solución prioritaria al bloqueo que están presentando los correos de notificación de acciones constitucionales</t>
  </si>
  <si>
    <t>Se activó la revisión de los buzones físicos de PQRSF de la Oficina de Apoyo. Se enfatiza al personal de ventanilla a que invite al usuario a calificar el servicio brindado en la Oficina de Apoyo. La Juez Octava realiza seguimiento y contacta a los usuarios que presentaron quejas y dejaron sus datos para atender y dar cierre a la inconformidad</t>
  </si>
  <si>
    <t>La Oficina de apoyo y el Comité de Calidad de Jueces plantean propuestas para lanzar la Encuesta de Satisfacción del usuario a través de la herramienta Forms de Microsoft.
Se habilitan en los correos de radicación de los juzgados</t>
  </si>
  <si>
    <t>Durante el segundo trimestre de 2025, la oficina de apoyo recibio 37 calificaciones en los buzones de PQRSF dispuestos en todos los niveles de esta dependencia, en los cuales se mide el tiempo de respuesta, si fue resuelto el problema y si el usuario fue tratado con amabilidad, para este periodo el 92,2 % de los usuarios que opinaron manifestaron su aprobación en los servicios aqui preguntados y en cuanto al restante se socializo con los lideres de las areas para realizar el seguimiento correspondiente.</t>
  </si>
  <si>
    <t>Dado que esta propuesta se puso en funcionamiento a finales del trimestre, se espera obtener los resultados iniciales en el tercer trimestre de la presente vigencia.</t>
  </si>
  <si>
    <t>Se realizó la calificación a 10 servidores judiciales en carrera administrativa de la oficina de apoyo</t>
  </si>
  <si>
    <t>Dentro del segundo trimestre de 2025, se abrieron las acciones de gestión correspondiente al mejoramienro de procedimientos misionales y de apoyo, sin embargo, tambien se abrieron la correspondientes a la creación de la matriz de salidas no conformes y a la matriz de indicadores de la Oficina de Apoyo</t>
  </si>
  <si>
    <t>15-ACCIONES DE GESTIÓN</t>
  </si>
  <si>
    <t>12-INFORME DE REVISIÓN POR LA DIRECCIÓN</t>
  </si>
  <si>
    <t>El informe de revisión por la dirección se presento en el primer trimestre de 2025, y no aplica para este trimestre de seguimiento.</t>
  </si>
  <si>
    <t>Se realizo el seguimiento al 2o. trimestre de la Matriz de Riesgos de la especialidad.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</si>
</sst>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6">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
      <b/>
      <sz val="11"/>
      <name val="Azo Sans Medium"/>
    </font>
    <font>
      <b/>
      <sz val="11"/>
      <color theme="0"/>
      <name val="Azo Sans Medium"/>
    </font>
    <font>
      <b/>
      <sz val="11"/>
      <color rgb="FF595959"/>
      <name val="Azo Sans Light"/>
    </font>
    <font>
      <sz val="9"/>
      <color theme="1"/>
      <name val="Belyrium"/>
    </font>
    <font>
      <b/>
      <sz val="14"/>
      <color theme="1"/>
      <name val="Arial"/>
      <family val="2"/>
    </font>
    <font>
      <b/>
      <sz val="18"/>
      <color theme="1"/>
      <name val="Calibri"/>
      <family val="2"/>
      <scheme val="minor"/>
    </font>
    <font>
      <sz val="14"/>
      <name val="Calibri"/>
      <family val="2"/>
      <scheme val="minor"/>
    </font>
    <font>
      <b/>
      <sz val="14"/>
      <name val="Calibri"/>
      <family val="2"/>
      <scheme val="minor"/>
    </font>
    <font>
      <b/>
      <sz val="15"/>
      <color theme="1"/>
      <name val="Calibri"/>
      <family val="2"/>
      <scheme val="minor"/>
    </font>
    <font>
      <sz val="11"/>
      <color theme="1"/>
      <name val="Calibri"/>
      <family val="2"/>
      <scheme val="minor"/>
    </font>
    <font>
      <sz val="16"/>
      <color theme="1"/>
      <name val="Calibri"/>
      <family val="2"/>
      <scheme val="minor"/>
    </font>
    <font>
      <b/>
      <u/>
      <sz val="18"/>
      <color theme="1"/>
      <name val="Arial"/>
      <family val="2"/>
    </font>
    <font>
      <b/>
      <u/>
      <sz val="16"/>
      <color theme="1"/>
      <name val="Arial"/>
      <family val="2"/>
    </font>
    <font>
      <b/>
      <u/>
      <sz val="16"/>
      <color theme="1"/>
      <name val="Calibri"/>
      <family val="2"/>
      <scheme val="minor"/>
    </font>
    <font>
      <b/>
      <sz val="16"/>
      <color theme="1"/>
      <name val="Calibri"/>
      <family val="2"/>
      <scheme val="minor"/>
    </font>
    <font>
      <b/>
      <u/>
      <sz val="14"/>
      <color theme="1"/>
      <name val="Calibri"/>
      <family val="2"/>
      <scheme val="minor"/>
    </font>
    <font>
      <sz val="16"/>
      <name val="Calibri"/>
      <family val="2"/>
      <scheme val="minor"/>
    </font>
    <font>
      <b/>
      <u/>
      <sz val="16"/>
      <name val="Calibri"/>
      <family val="2"/>
      <scheme val="minor"/>
    </font>
    <font>
      <b/>
      <u/>
      <sz val="18"/>
      <name val="Calibri"/>
      <family val="2"/>
      <scheme val="minor"/>
    </font>
    <font>
      <b/>
      <sz val="16"/>
      <name val="Calibri"/>
      <family val="2"/>
      <scheme val="minor"/>
    </font>
    <font>
      <u/>
      <sz val="11"/>
      <color theme="10"/>
      <name val="Calibri"/>
      <family val="2"/>
      <scheme val="minor"/>
    </font>
  </fonts>
  <fills count="14">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CCFF99"/>
        <bgColor indexed="64"/>
      </patternFill>
    </fill>
  </fills>
  <borders count="124">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thin">
        <color theme="1"/>
      </left>
      <right style="medium">
        <color indexed="64"/>
      </right>
      <top/>
      <bottom style="medium">
        <color indexed="64"/>
      </bottom>
      <diagonal/>
    </border>
    <border>
      <left style="medium">
        <color indexed="64"/>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thin">
        <color auto="1"/>
      </left>
      <right style="medium">
        <color rgb="FF000000"/>
      </right>
      <top style="medium">
        <color rgb="FF000000"/>
      </top>
      <bottom style="medium">
        <color rgb="FF000000"/>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style="thin">
        <color rgb="FF000000"/>
      </top>
      <bottom style="medium">
        <color rgb="FF000000"/>
      </bottom>
      <diagonal/>
    </border>
    <border>
      <left style="thin">
        <color auto="1"/>
      </left>
      <right style="medium">
        <color indexed="64"/>
      </right>
      <top style="thin">
        <color rgb="FF000000"/>
      </top>
      <bottom style="medium">
        <color rgb="FF000000"/>
      </bottom>
      <diagonal/>
    </border>
    <border>
      <left style="thin">
        <color auto="1"/>
      </left>
      <right style="thin">
        <color auto="1"/>
      </right>
      <top/>
      <bottom/>
      <diagonal/>
    </border>
    <border>
      <left style="medium">
        <color indexed="64"/>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thin">
        <color auto="1"/>
      </left>
      <right style="thin">
        <color auto="1"/>
      </right>
      <top style="medium">
        <color rgb="FF000000"/>
      </top>
      <bottom/>
      <diagonal/>
    </border>
    <border>
      <left style="dotted">
        <color rgb="FF4DC0E3"/>
      </left>
      <right style="dotted">
        <color rgb="FF4DC0E3"/>
      </right>
      <top style="dotted">
        <color rgb="FF4DC0E3"/>
      </top>
      <bottom style="thick">
        <color theme="8"/>
      </bottom>
      <diagonal/>
    </border>
    <border>
      <left style="dotted">
        <color rgb="FF4DC0E3"/>
      </left>
      <right style="dotted">
        <color rgb="FF4DC0E3"/>
      </right>
      <top style="thick">
        <color theme="8"/>
      </top>
      <bottom style="dotted">
        <color rgb="FF4DC0E3"/>
      </bottom>
      <diagonal/>
    </border>
    <border>
      <left style="dotted">
        <color rgb="FF4DC0E3"/>
      </left>
      <right style="dotted">
        <color rgb="FF4DC0E3"/>
      </right>
      <top style="dotted">
        <color rgb="FF4DC0E3"/>
      </top>
      <bottom style="thick">
        <color rgb="FF4DC0E3"/>
      </bottom>
      <diagonal/>
    </border>
    <border>
      <left style="dotted">
        <color rgb="FF4DC0E3"/>
      </left>
      <right style="dotted">
        <color rgb="FF4DC0E3"/>
      </right>
      <top style="thick">
        <color rgb="FF4DC0E3"/>
      </top>
      <bottom style="dotted">
        <color rgb="FF4DC0E3"/>
      </bottom>
      <diagonal/>
    </border>
    <border>
      <left style="dotted">
        <color rgb="FF4DC0E3"/>
      </left>
      <right style="dotted">
        <color rgb="FF4DC0E3"/>
      </right>
      <top style="thick">
        <color theme="8"/>
      </top>
      <bottom style="thick">
        <color theme="8"/>
      </bottom>
      <diagonal/>
    </border>
    <border>
      <left style="dotted">
        <color rgb="FF4DC0E3"/>
      </left>
      <right style="dotted">
        <color rgb="FF4DC0E3"/>
      </right>
      <top style="thick">
        <color theme="8"/>
      </top>
      <bottom/>
      <diagonal/>
    </border>
    <border>
      <left style="dotted">
        <color rgb="FF4DC0E3"/>
      </left>
      <right style="dotted">
        <color rgb="FF4DC0E3"/>
      </right>
      <top/>
      <bottom style="thick">
        <color theme="8"/>
      </bottom>
      <diagonal/>
    </border>
    <border>
      <left style="medium">
        <color rgb="FF000000"/>
      </left>
      <right/>
      <top style="medium">
        <color rgb="FF000000"/>
      </top>
      <bottom/>
      <diagonal/>
    </border>
    <border>
      <left style="medium">
        <color rgb="FF000000"/>
      </left>
      <right style="thin">
        <color auto="1"/>
      </right>
      <top style="medium">
        <color rgb="FF000000"/>
      </top>
      <bottom/>
      <diagonal/>
    </border>
    <border>
      <left style="thin">
        <color auto="1"/>
      </left>
      <right/>
      <top style="medium">
        <color rgb="FF000000"/>
      </top>
      <bottom/>
      <diagonal/>
    </border>
    <border>
      <left style="thin">
        <color rgb="FF000000"/>
      </left>
      <right style="medium">
        <color rgb="FF000000"/>
      </right>
      <top style="medium">
        <color rgb="FF000000"/>
      </top>
      <bottom style="medium">
        <color indexed="64"/>
      </bottom>
      <diagonal/>
    </border>
    <border>
      <left style="medium">
        <color indexed="64"/>
      </left>
      <right style="thin">
        <color auto="1"/>
      </right>
      <top style="medium">
        <color rgb="FF000000"/>
      </top>
      <bottom style="medium">
        <color indexed="64"/>
      </bottom>
      <diagonal/>
    </border>
    <border>
      <left style="thin">
        <color auto="1"/>
      </left>
      <right style="thin">
        <color auto="1"/>
      </right>
      <top style="medium">
        <color rgb="FF000000"/>
      </top>
      <bottom style="medium">
        <color indexed="64"/>
      </bottom>
      <diagonal/>
    </border>
    <border>
      <left style="thin">
        <color auto="1"/>
      </left>
      <right style="medium">
        <color indexed="64"/>
      </right>
      <top style="medium">
        <color rgb="FF000000"/>
      </top>
      <bottom style="medium">
        <color indexed="64"/>
      </bottom>
      <diagonal/>
    </border>
    <border>
      <left style="medium">
        <color indexed="64"/>
      </left>
      <right style="thin">
        <color auto="1"/>
      </right>
      <top/>
      <bottom/>
      <diagonal/>
    </border>
    <border>
      <left style="thin">
        <color auto="1"/>
      </left>
      <right style="thin">
        <color auto="1"/>
      </right>
      <top/>
      <bottom style="medium">
        <color rgb="FF000000"/>
      </bottom>
      <diagonal/>
    </border>
    <border>
      <left style="thin">
        <color auto="1"/>
      </left>
      <right style="medium">
        <color indexed="64"/>
      </right>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style="thin">
        <color auto="1"/>
      </top>
      <bottom style="medium">
        <color indexed="64"/>
      </bottom>
      <diagonal/>
    </border>
    <border>
      <left style="thin">
        <color theme="1"/>
      </left>
      <right style="medium">
        <color indexed="64"/>
      </right>
      <top/>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style="medium">
        <color indexed="64"/>
      </left>
      <right style="thin">
        <color auto="1"/>
      </right>
      <top style="medium">
        <color indexed="64"/>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dashed">
        <color theme="0"/>
      </right>
      <top style="dashed">
        <color theme="0"/>
      </top>
      <bottom/>
      <diagonal/>
    </border>
    <border>
      <left style="dashed">
        <color theme="0"/>
      </left>
      <right style="dashed">
        <color theme="0"/>
      </right>
      <top style="dashed">
        <color theme="0"/>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style="thin">
        <color theme="0"/>
      </top>
      <bottom/>
      <diagonal/>
    </border>
    <border>
      <left/>
      <right/>
      <top style="thin">
        <color theme="0"/>
      </top>
      <bottom/>
      <diagonal/>
    </border>
    <border>
      <left style="medium">
        <color indexed="64"/>
      </left>
      <right/>
      <top style="medium">
        <color indexed="64"/>
      </top>
      <bottom style="dashed">
        <color theme="0"/>
      </bottom>
      <diagonal/>
    </border>
    <border>
      <left/>
      <right/>
      <top style="medium">
        <color indexed="64"/>
      </top>
      <bottom style="dashed">
        <color theme="0"/>
      </bottom>
      <diagonal/>
    </border>
    <border>
      <left/>
      <right style="dashed">
        <color theme="0"/>
      </right>
      <top style="medium">
        <color indexed="64"/>
      </top>
      <bottom style="dashed">
        <color theme="0"/>
      </bottom>
      <diagonal/>
    </border>
    <border>
      <left style="dashed">
        <color theme="0"/>
      </left>
      <right style="dashed">
        <color theme="0"/>
      </right>
      <top style="medium">
        <color indexed="64"/>
      </top>
      <bottom style="dashed">
        <color theme="0"/>
      </bottom>
      <diagonal/>
    </border>
    <border>
      <left style="dashed">
        <color theme="0"/>
      </left>
      <right/>
      <top style="medium">
        <color indexed="64"/>
      </top>
      <bottom style="dashed">
        <color theme="0"/>
      </bottom>
      <diagonal/>
    </border>
    <border>
      <left style="thin">
        <color theme="1"/>
      </left>
      <right style="medium">
        <color indexed="64"/>
      </right>
      <top style="medium">
        <color indexed="64"/>
      </top>
      <bottom/>
      <diagonal/>
    </border>
  </borders>
  <cellStyleXfs count="3">
    <xf numFmtId="0" fontId="0" fillId="0" borderId="0"/>
    <xf numFmtId="9" fontId="34" fillId="0" borderId="0" applyFont="0" applyFill="0" applyBorder="0" applyAlignment="0" applyProtection="0"/>
    <xf numFmtId="0" fontId="45" fillId="0" borderId="0" applyNumberFormat="0" applyFill="0" applyBorder="0" applyAlignment="0" applyProtection="0"/>
  </cellStyleXfs>
  <cellXfs count="455">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vertical="center" wrapText="1"/>
    </xf>
    <xf numFmtId="0" fontId="13" fillId="7" borderId="12" xfId="0" applyFont="1" applyFill="1" applyBorder="1" applyAlignment="1">
      <alignment vertical="center"/>
    </xf>
    <xf numFmtId="0" fontId="7" fillId="0" borderId="0" xfId="0" applyFont="1" applyAlignment="1">
      <alignment horizontal="left"/>
    </xf>
    <xf numFmtId="0" fontId="7" fillId="0" borderId="15" xfId="0" applyFont="1" applyBorder="1" applyAlignment="1">
      <alignment horizontal="center"/>
    </xf>
    <xf numFmtId="0" fontId="7" fillId="0" borderId="15" xfId="0" applyFont="1" applyBorder="1"/>
    <xf numFmtId="0" fontId="7" fillId="0" borderId="16" xfId="0" applyFont="1" applyBorder="1"/>
    <xf numFmtId="0" fontId="14" fillId="0" borderId="17"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8" fillId="0" borderId="0" xfId="0" applyFont="1"/>
    <xf numFmtId="0" fontId="15" fillId="4" borderId="28" xfId="0" applyFont="1" applyFill="1" applyBorder="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6" xfId="0" applyFont="1" applyBorder="1" applyAlignment="1">
      <alignment horizontal="justify" vertical="center" wrapText="1"/>
    </xf>
    <xf numFmtId="0" fontId="6" fillId="2" borderId="0" xfId="0" applyFont="1" applyFill="1" applyAlignment="1">
      <alignment horizontal="center" vertical="center" wrapText="1"/>
    </xf>
    <xf numFmtId="0" fontId="19" fillId="9" borderId="42" xfId="0" applyFont="1" applyFill="1" applyBorder="1" applyAlignment="1">
      <alignment vertical="center"/>
    </xf>
    <xf numFmtId="0" fontId="19" fillId="9" borderId="43" xfId="0" applyFont="1" applyFill="1" applyBorder="1" applyAlignment="1">
      <alignment vertical="center"/>
    </xf>
    <xf numFmtId="0" fontId="15" fillId="9" borderId="43" xfId="0" applyFont="1" applyFill="1" applyBorder="1" applyAlignment="1">
      <alignment horizontal="center" vertical="center"/>
    </xf>
    <xf numFmtId="0" fontId="19" fillId="9" borderId="44" xfId="0" applyFont="1" applyFill="1" applyBorder="1" applyAlignment="1">
      <alignment vertical="center"/>
    </xf>
    <xf numFmtId="0" fontId="18" fillId="5" borderId="45" xfId="0" applyFont="1" applyFill="1" applyBorder="1" applyAlignment="1">
      <alignment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8" fillId="5" borderId="46" xfId="0" applyFont="1" applyFill="1" applyBorder="1" applyAlignment="1">
      <alignment vertical="center"/>
    </xf>
    <xf numFmtId="0" fontId="15" fillId="4" borderId="47" xfId="0" applyFont="1" applyFill="1" applyBorder="1" applyAlignment="1">
      <alignment vertical="center"/>
    </xf>
    <xf numFmtId="0" fontId="15" fillId="4" borderId="49" xfId="0" applyFont="1" applyFill="1" applyBorder="1" applyAlignment="1">
      <alignment vertical="center"/>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15" fillId="4" borderId="48" xfId="0" applyFont="1" applyFill="1" applyBorder="1" applyAlignment="1">
      <alignment horizontal="center" vertical="center"/>
    </xf>
    <xf numFmtId="0" fontId="15" fillId="4" borderId="27" xfId="0" applyFont="1" applyFill="1" applyBorder="1" applyAlignment="1">
      <alignment horizontal="center"/>
    </xf>
    <xf numFmtId="0" fontId="0" fillId="0" borderId="27" xfId="0" applyBorder="1"/>
    <xf numFmtId="0" fontId="0" fillId="0" borderId="27" xfId="0" applyBorder="1" applyAlignment="1">
      <alignment horizontal="justify" vertical="center" wrapText="1"/>
    </xf>
    <xf numFmtId="0" fontId="22" fillId="0" borderId="27" xfId="0" applyFont="1" applyBorder="1" applyAlignment="1">
      <alignment horizontal="justify" vertical="center" wrapText="1"/>
    </xf>
    <xf numFmtId="0" fontId="17" fillId="0" borderId="56" xfId="0" applyFont="1" applyBorder="1" applyAlignment="1">
      <alignment horizontal="center" vertical="center" wrapText="1"/>
    </xf>
    <xf numFmtId="0" fontId="17" fillId="0" borderId="58" xfId="0" applyFont="1" applyBorder="1" applyAlignment="1">
      <alignment horizontal="center" vertical="center" wrapText="1"/>
    </xf>
    <xf numFmtId="0" fontId="25" fillId="5" borderId="9" xfId="0" applyFont="1" applyFill="1" applyBorder="1" applyAlignment="1" applyProtection="1">
      <alignment horizontal="center" vertical="center" wrapText="1"/>
      <protection locked="0"/>
    </xf>
    <xf numFmtId="0" fontId="27" fillId="10" borderId="12" xfId="0" applyFont="1" applyFill="1" applyBorder="1" applyAlignment="1">
      <alignment horizontal="left" vertical="center" wrapText="1"/>
    </xf>
    <xf numFmtId="0" fontId="13" fillId="7" borderId="78" xfId="0" applyFont="1" applyFill="1" applyBorder="1" applyAlignment="1">
      <alignment horizontal="center" vertical="center" wrapText="1" readingOrder="1"/>
    </xf>
    <xf numFmtId="0" fontId="27" fillId="11" borderId="78" xfId="0" applyFont="1" applyFill="1" applyBorder="1" applyAlignment="1">
      <alignment horizontal="left" vertical="center" wrapText="1"/>
    </xf>
    <xf numFmtId="0" fontId="13" fillId="7" borderId="78" xfId="0" applyFont="1" applyFill="1" applyBorder="1" applyAlignment="1">
      <alignment horizontal="center" vertical="center" wrapText="1"/>
    </xf>
    <xf numFmtId="0" fontId="13" fillId="7" borderId="78" xfId="0" applyFont="1" applyFill="1" applyBorder="1" applyAlignment="1">
      <alignment horizontal="left" vertical="center" wrapText="1"/>
    </xf>
    <xf numFmtId="0" fontId="13" fillId="0" borderId="79" xfId="0" applyFont="1" applyBorder="1" applyAlignment="1">
      <alignment horizontal="center" vertical="center" wrapText="1" readingOrder="1"/>
    </xf>
    <xf numFmtId="0" fontId="13" fillId="11" borderId="79" xfId="0" applyFont="1" applyFill="1" applyBorder="1" applyAlignment="1">
      <alignment horizontal="left" vertical="center" wrapText="1"/>
    </xf>
    <xf numFmtId="0" fontId="13" fillId="0" borderId="79" xfId="0" applyFont="1" applyBorder="1" applyAlignment="1">
      <alignment horizontal="left" vertical="center" wrapText="1"/>
    </xf>
    <xf numFmtId="0" fontId="13" fillId="0" borderId="80" xfId="0" applyFont="1" applyBorder="1" applyAlignment="1">
      <alignment horizontal="center" vertical="center" wrapText="1" readingOrder="1"/>
    </xf>
    <xf numFmtId="0" fontId="13" fillId="0" borderId="80" xfId="0" applyFont="1" applyBorder="1" applyAlignment="1">
      <alignment horizontal="left" vertical="center" wrapText="1"/>
    </xf>
    <xf numFmtId="0" fontId="13" fillId="0" borderId="81" xfId="0" applyFont="1" applyBorder="1" applyAlignment="1">
      <alignment horizontal="center" vertical="center" wrapText="1" readingOrder="1"/>
    </xf>
    <xf numFmtId="0" fontId="13" fillId="0" borderId="81" xfId="0" applyFont="1" applyBorder="1" applyAlignment="1">
      <alignment horizontal="left" vertical="center" wrapText="1"/>
    </xf>
    <xf numFmtId="0" fontId="13" fillId="10" borderId="81" xfId="0" applyFont="1" applyFill="1" applyBorder="1" applyAlignment="1">
      <alignment horizontal="center" vertical="center" wrapText="1" readingOrder="1"/>
    </xf>
    <xf numFmtId="0" fontId="27" fillId="10" borderId="81" xfId="0" applyFont="1" applyFill="1" applyBorder="1" applyAlignment="1">
      <alignment horizontal="left" vertical="center" wrapText="1"/>
    </xf>
    <xf numFmtId="0" fontId="13" fillId="0" borderId="78" xfId="0" applyFont="1" applyBorder="1" applyAlignment="1">
      <alignment horizontal="center" vertical="center" wrapText="1" readingOrder="1"/>
    </xf>
    <xf numFmtId="0" fontId="13" fillId="0" borderId="78" xfId="0" applyFont="1" applyBorder="1" applyAlignment="1">
      <alignment horizontal="left" vertical="center" wrapText="1"/>
    </xf>
    <xf numFmtId="0" fontId="27" fillId="11" borderId="79" xfId="0" applyFont="1" applyFill="1" applyBorder="1" applyAlignment="1">
      <alignment horizontal="left" vertical="center" wrapText="1"/>
    </xf>
    <xf numFmtId="0" fontId="13" fillId="7" borderId="79" xfId="0" applyFont="1" applyFill="1" applyBorder="1" applyAlignment="1">
      <alignment horizontal="center" vertical="center" wrapText="1" readingOrder="1"/>
    </xf>
    <xf numFmtId="0" fontId="13" fillId="7" borderId="79" xfId="0" applyFont="1" applyFill="1" applyBorder="1" applyAlignment="1">
      <alignment horizontal="left" vertical="center" wrapText="1"/>
    </xf>
    <xf numFmtId="0" fontId="27" fillId="11" borderId="12" xfId="0" applyFont="1" applyFill="1" applyBorder="1" applyAlignment="1">
      <alignment horizontal="left" vertical="center" wrapText="1"/>
    </xf>
    <xf numFmtId="0" fontId="11" fillId="0" borderId="82" xfId="0" applyFont="1" applyBorder="1" applyAlignment="1">
      <alignment vertical="center" wrapText="1" readingOrder="1"/>
    </xf>
    <xf numFmtId="0" fontId="13" fillId="0" borderId="82" xfId="0" applyFont="1" applyBorder="1" applyAlignment="1">
      <alignment horizontal="center" vertical="center" wrapText="1" readingOrder="1"/>
    </xf>
    <xf numFmtId="0" fontId="27" fillId="11" borderId="82" xfId="0" applyFont="1" applyFill="1" applyBorder="1" applyAlignment="1">
      <alignment horizontal="left" vertical="center" wrapText="1"/>
    </xf>
    <xf numFmtId="0" fontId="13" fillId="7" borderId="82" xfId="0" applyFont="1" applyFill="1" applyBorder="1" applyAlignment="1">
      <alignment horizontal="center" vertical="center" wrapText="1" readingOrder="1"/>
    </xf>
    <xf numFmtId="0" fontId="13" fillId="7" borderId="82" xfId="0" applyFont="1" applyFill="1" applyBorder="1" applyAlignment="1">
      <alignment horizontal="left" vertical="center" wrapText="1"/>
    </xf>
    <xf numFmtId="0" fontId="13" fillId="0" borderId="13" xfId="0" applyFont="1" applyBorder="1" applyAlignment="1">
      <alignment horizontal="center" vertical="center" wrapText="1" readingOrder="1"/>
    </xf>
    <xf numFmtId="0" fontId="13" fillId="7" borderId="13" xfId="0" applyFont="1" applyFill="1" applyBorder="1" applyAlignment="1">
      <alignment horizontal="left" vertical="center" wrapText="1" readingOrder="1"/>
    </xf>
    <xf numFmtId="0" fontId="13" fillId="0" borderId="13" xfId="0" applyFont="1" applyBorder="1" applyAlignment="1">
      <alignment horizontal="left" vertical="center" wrapText="1"/>
    </xf>
    <xf numFmtId="0" fontId="13" fillId="11" borderId="12" xfId="0" applyFont="1" applyFill="1" applyBorder="1" applyAlignment="1">
      <alignment horizontal="left" vertical="center" wrapText="1"/>
    </xf>
    <xf numFmtId="0" fontId="13" fillId="10" borderId="12" xfId="0" applyFont="1" applyFill="1" applyBorder="1" applyAlignment="1">
      <alignment horizontal="center" vertical="center" wrapText="1" readingOrder="1"/>
    </xf>
    <xf numFmtId="0" fontId="13" fillId="10" borderId="12" xfId="0" applyFont="1" applyFill="1" applyBorder="1" applyAlignment="1">
      <alignment horizontal="left" vertical="center" wrapText="1"/>
    </xf>
    <xf numFmtId="0" fontId="13" fillId="7" borderId="78" xfId="0" applyFont="1" applyFill="1" applyBorder="1" applyAlignment="1">
      <alignment horizontal="left" vertical="center" wrapText="1" readingOrder="1"/>
    </xf>
    <xf numFmtId="0" fontId="13" fillId="7" borderId="79" xfId="0" applyFont="1" applyFill="1" applyBorder="1" applyAlignment="1">
      <alignment horizontal="left" vertical="center" wrapText="1" readingOrder="1"/>
    </xf>
    <xf numFmtId="0" fontId="13" fillId="7" borderId="78" xfId="0" applyFont="1" applyFill="1" applyBorder="1" applyAlignment="1">
      <alignment horizontal="left" vertical="center"/>
    </xf>
    <xf numFmtId="0" fontId="13" fillId="12" borderId="79" xfId="0" applyFont="1" applyFill="1" applyBorder="1" applyAlignment="1">
      <alignment horizontal="left" vertical="center" wrapText="1"/>
    </xf>
    <xf numFmtId="0" fontId="13" fillId="10" borderId="79" xfId="0" applyFont="1" applyFill="1" applyBorder="1" applyAlignment="1">
      <alignment vertical="center" wrapText="1"/>
    </xf>
    <xf numFmtId="0" fontId="13" fillId="12" borderId="12" xfId="0" applyFont="1" applyFill="1" applyBorder="1" applyAlignment="1">
      <alignment horizontal="left" vertical="center" wrapText="1"/>
    </xf>
    <xf numFmtId="0" fontId="27" fillId="12" borderId="12" xfId="0" applyFont="1" applyFill="1" applyBorder="1" applyAlignment="1">
      <alignment horizontal="left" vertical="center" wrapText="1"/>
    </xf>
    <xf numFmtId="0" fontId="27" fillId="12" borderId="12" xfId="0" applyFont="1" applyFill="1" applyBorder="1" applyAlignment="1">
      <alignment vertical="center" wrapText="1"/>
    </xf>
    <xf numFmtId="0" fontId="27" fillId="12" borderId="78" xfId="0" applyFont="1" applyFill="1" applyBorder="1" applyAlignment="1">
      <alignment horizontal="left" vertical="center" wrapText="1"/>
    </xf>
    <xf numFmtId="0" fontId="13" fillId="10" borderId="78" xfId="0" applyFont="1" applyFill="1" applyBorder="1" applyAlignment="1">
      <alignment horizontal="left" vertical="center" wrapText="1"/>
    </xf>
    <xf numFmtId="0" fontId="13" fillId="11" borderId="78" xfId="0" applyFont="1" applyFill="1" applyBorder="1" applyAlignment="1">
      <alignment horizontal="left" vertical="center" wrapText="1"/>
    </xf>
    <xf numFmtId="0" fontId="13" fillId="10" borderId="79" xfId="0" applyFont="1" applyFill="1" applyBorder="1" applyAlignment="1">
      <alignment horizontal="center" vertical="center" wrapText="1"/>
    </xf>
    <xf numFmtId="0" fontId="13" fillId="10" borderId="12" xfId="0" applyFont="1" applyFill="1" applyBorder="1" applyAlignment="1">
      <alignment horizontal="center" vertical="center" wrapText="1"/>
    </xf>
    <xf numFmtId="0" fontId="13" fillId="10" borderId="12" xfId="0" applyFont="1" applyFill="1" applyBorder="1" applyAlignment="1">
      <alignment vertical="center" wrapText="1"/>
    </xf>
    <xf numFmtId="0" fontId="13" fillId="7" borderId="78" xfId="0" applyFont="1" applyFill="1" applyBorder="1" applyAlignment="1">
      <alignment vertical="center" wrapText="1" readingOrder="1"/>
    </xf>
    <xf numFmtId="0" fontId="13" fillId="7" borderId="79" xfId="0" applyFont="1" applyFill="1" applyBorder="1" applyAlignment="1">
      <alignment horizontal="center" vertical="center" wrapText="1"/>
    </xf>
    <xf numFmtId="0" fontId="13" fillId="7" borderId="79" xfId="0" applyFont="1" applyFill="1" applyBorder="1" applyAlignment="1">
      <alignment vertical="center" wrapText="1"/>
    </xf>
    <xf numFmtId="0" fontId="13" fillId="7" borderId="78" xfId="0" applyFont="1" applyFill="1" applyBorder="1" applyAlignment="1">
      <alignment vertical="center" wrapText="1"/>
    </xf>
    <xf numFmtId="0" fontId="13" fillId="10" borderId="79" xfId="0" applyFont="1" applyFill="1" applyBorder="1" applyAlignment="1">
      <alignment horizontal="left" vertical="center" wrapText="1"/>
    </xf>
    <xf numFmtId="0" fontId="13" fillId="11" borderId="79" xfId="0" applyFont="1" applyFill="1" applyBorder="1" applyAlignment="1">
      <alignment horizontal="center" vertical="center" wrapText="1" readingOrder="1"/>
    </xf>
    <xf numFmtId="0" fontId="13" fillId="11" borderId="79" xfId="0" applyFont="1" applyFill="1" applyBorder="1" applyAlignment="1">
      <alignment vertical="center" wrapText="1"/>
    </xf>
    <xf numFmtId="0" fontId="13" fillId="11" borderId="12" xfId="0" applyFont="1" applyFill="1" applyBorder="1" applyAlignment="1">
      <alignment horizontal="center" vertical="center" wrapText="1" readingOrder="1"/>
    </xf>
    <xf numFmtId="0" fontId="13" fillId="11" borderId="12" xfId="0" applyFont="1" applyFill="1" applyBorder="1" applyAlignment="1">
      <alignment vertical="center" wrapText="1"/>
    </xf>
    <xf numFmtId="0" fontId="13" fillId="10" borderId="12" xfId="0" applyFont="1" applyFill="1" applyBorder="1" applyAlignment="1">
      <alignment vertical="center"/>
    </xf>
    <xf numFmtId="0" fontId="13" fillId="10" borderId="78" xfId="0" applyFont="1" applyFill="1" applyBorder="1" applyAlignment="1">
      <alignment horizontal="center" vertical="center" wrapText="1"/>
    </xf>
    <xf numFmtId="0" fontId="13" fillId="10" borderId="78" xfId="0" applyFont="1" applyFill="1" applyBorder="1" applyAlignment="1">
      <alignment vertical="center" wrapText="1"/>
    </xf>
    <xf numFmtId="0" fontId="13" fillId="10" borderId="12" xfId="0" applyFont="1" applyFill="1" applyBorder="1" applyAlignment="1">
      <alignment horizontal="center" vertical="center"/>
    </xf>
    <xf numFmtId="0" fontId="13" fillId="10" borderId="78" xfId="0" applyFont="1" applyFill="1" applyBorder="1" applyAlignment="1">
      <alignment horizontal="center" vertical="center"/>
    </xf>
    <xf numFmtId="0" fontId="28" fillId="0" borderId="20" xfId="0" applyFont="1" applyBorder="1" applyAlignment="1">
      <alignment horizontal="center" vertical="center" wrapText="1"/>
    </xf>
    <xf numFmtId="0" fontId="17" fillId="0" borderId="85" xfId="0" applyFont="1" applyBorder="1" applyAlignment="1">
      <alignment horizontal="center" vertical="center" wrapText="1"/>
    </xf>
    <xf numFmtId="0" fontId="18" fillId="5" borderId="0" xfId="0" applyFont="1" applyFill="1"/>
    <xf numFmtId="0" fontId="18" fillId="5" borderId="0" xfId="0" applyFont="1" applyFill="1" applyAlignment="1">
      <alignment horizontal="justify" vertical="center"/>
    </xf>
    <xf numFmtId="0" fontId="18" fillId="5" borderId="0" xfId="0" applyFont="1" applyFill="1" applyAlignment="1">
      <alignment horizontal="center"/>
    </xf>
    <xf numFmtId="0" fontId="18" fillId="5" borderId="0" xfId="0" applyFont="1" applyFill="1" applyAlignment="1">
      <alignment vertical="top" wrapText="1"/>
    </xf>
    <xf numFmtId="0" fontId="7" fillId="5" borderId="0" xfId="0" applyFont="1" applyFill="1"/>
    <xf numFmtId="0" fontId="10" fillId="5" borderId="0" xfId="0" applyFont="1" applyFill="1" applyAlignment="1">
      <alignment vertical="center" wrapText="1"/>
    </xf>
    <xf numFmtId="0" fontId="9" fillId="5" borderId="0" xfId="0" applyFont="1" applyFill="1"/>
    <xf numFmtId="0" fontId="7" fillId="5" borderId="16" xfId="0" applyFont="1" applyFill="1" applyBorder="1"/>
    <xf numFmtId="0" fontId="7" fillId="5" borderId="0" xfId="0" applyFont="1" applyFill="1" applyAlignment="1">
      <alignment horizontal="left"/>
    </xf>
    <xf numFmtId="0" fontId="7" fillId="5" borderId="0" xfId="0" applyFont="1" applyFill="1" applyAlignment="1">
      <alignment horizontal="center"/>
    </xf>
    <xf numFmtId="0" fontId="7" fillId="5" borderId="21" xfId="0" applyFont="1" applyFill="1" applyBorder="1"/>
    <xf numFmtId="0" fontId="17" fillId="0" borderId="89" xfId="0" applyFont="1" applyBorder="1" applyAlignment="1">
      <alignment horizontal="center" vertical="center" wrapText="1"/>
    </xf>
    <xf numFmtId="0" fontId="17" fillId="0" borderId="92" xfId="0" applyFont="1" applyBorder="1" applyAlignment="1">
      <alignment horizontal="center" vertical="center" wrapText="1"/>
    </xf>
    <xf numFmtId="0" fontId="2" fillId="13" borderId="4" xfId="0" applyFont="1" applyFill="1" applyBorder="1" applyAlignment="1">
      <alignment horizontal="justify" vertical="center" wrapText="1"/>
    </xf>
    <xf numFmtId="0" fontId="18" fillId="5" borderId="0" xfId="0" applyFont="1" applyFill="1" applyAlignment="1">
      <alignment horizontal="center" vertical="center"/>
    </xf>
    <xf numFmtId="0" fontId="18" fillId="5" borderId="101" xfId="0" applyFont="1" applyFill="1" applyBorder="1"/>
    <xf numFmtId="0" fontId="18" fillId="5" borderId="104" xfId="0" applyFont="1" applyFill="1" applyBorder="1"/>
    <xf numFmtId="0" fontId="18" fillId="5" borderId="105" xfId="0" applyFont="1" applyFill="1" applyBorder="1"/>
    <xf numFmtId="0" fontId="18" fillId="5" borderId="102" xfId="0" applyFont="1" applyFill="1" applyBorder="1"/>
    <xf numFmtId="0" fontId="18" fillId="5" borderId="106" xfId="0" applyFont="1" applyFill="1" applyBorder="1"/>
    <xf numFmtId="9" fontId="18" fillId="5" borderId="0" xfId="1" applyFont="1" applyFill="1" applyBorder="1"/>
    <xf numFmtId="0" fontId="18" fillId="5" borderId="100" xfId="0" applyFont="1" applyFill="1" applyBorder="1"/>
    <xf numFmtId="0" fontId="18" fillId="5" borderId="107" xfId="0" applyFont="1" applyFill="1" applyBorder="1"/>
    <xf numFmtId="0" fontId="18" fillId="5" borderId="108" xfId="0" applyFont="1" applyFill="1" applyBorder="1"/>
    <xf numFmtId="0" fontId="18" fillId="5" borderId="0" xfId="0" applyFont="1" applyFill="1" applyAlignment="1">
      <alignment horizontal="left" vertical="center"/>
    </xf>
    <xf numFmtId="0" fontId="17" fillId="0" borderId="57" xfId="0" applyFont="1" applyBorder="1" applyAlignment="1">
      <alignment horizontal="center" vertical="center" wrapText="1"/>
    </xf>
    <xf numFmtId="0" fontId="17" fillId="6" borderId="109" xfId="0" applyFont="1" applyFill="1" applyBorder="1" applyAlignment="1">
      <alignment horizontal="center" vertical="center" wrapText="1"/>
    </xf>
    <xf numFmtId="0" fontId="17" fillId="6" borderId="110" xfId="0" applyFont="1" applyFill="1" applyBorder="1" applyAlignment="1">
      <alignment horizontal="center" vertical="center" wrapText="1"/>
    </xf>
    <xf numFmtId="0" fontId="17" fillId="0" borderId="111" xfId="0" applyFont="1" applyBorder="1" applyAlignment="1">
      <alignment horizontal="center" vertical="center" wrapText="1"/>
    </xf>
    <xf numFmtId="0" fontId="15" fillId="4" borderId="116" xfId="0" applyFont="1" applyFill="1" applyBorder="1" applyAlignment="1">
      <alignment vertical="center"/>
    </xf>
    <xf numFmtId="0" fontId="15" fillId="4" borderId="117" xfId="0" applyFont="1" applyFill="1" applyBorder="1" applyAlignment="1">
      <alignment vertical="center"/>
    </xf>
    <xf numFmtId="0" fontId="15" fillId="4" borderId="118" xfId="0" applyFont="1" applyFill="1" applyBorder="1" applyAlignment="1">
      <alignment vertical="center"/>
    </xf>
    <xf numFmtId="0" fontId="15" fillId="4" borderId="119" xfId="0" applyFont="1" applyFill="1" applyBorder="1" applyAlignment="1">
      <alignment vertical="center"/>
    </xf>
    <xf numFmtId="9" fontId="18" fillId="5" borderId="0" xfId="1" applyFont="1" applyFill="1"/>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xf numFmtId="0" fontId="8" fillId="0" borderId="30" xfId="0" applyFont="1" applyBorder="1" applyAlignment="1" applyProtection="1">
      <alignment horizontal="center" vertical="center" wrapText="1"/>
      <protection locked="0"/>
    </xf>
    <xf numFmtId="0" fontId="25" fillId="5" borderId="10" xfId="0" applyFont="1" applyFill="1" applyBorder="1" applyAlignment="1" applyProtection="1">
      <alignment horizontal="center" vertical="center" wrapText="1"/>
      <protection locked="0"/>
    </xf>
    <xf numFmtId="0" fontId="25" fillId="5" borderId="11" xfId="0" applyFont="1" applyFill="1" applyBorder="1" applyAlignment="1" applyProtection="1">
      <alignment horizontal="center" vertical="center" wrapText="1"/>
      <protection locked="0"/>
    </xf>
    <xf numFmtId="0" fontId="25" fillId="5" borderId="9" xfId="0" applyFont="1" applyFill="1" applyBorder="1" applyAlignment="1" applyProtection="1">
      <alignment horizontal="center" vertical="center"/>
      <protection locked="0"/>
    </xf>
    <xf numFmtId="0" fontId="26" fillId="5" borderId="9" xfId="0" applyFont="1" applyFill="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center" wrapText="1"/>
      <protection locked="0"/>
    </xf>
    <xf numFmtId="0" fontId="11" fillId="0" borderId="79" xfId="0" applyFont="1" applyBorder="1" applyAlignment="1">
      <alignment horizontal="center" vertical="center" wrapText="1" readingOrder="1"/>
    </xf>
    <xf numFmtId="0" fontId="11" fillId="0" borderId="12" xfId="0" applyFont="1" applyBorder="1" applyAlignment="1">
      <alignment horizontal="center" vertical="center" wrapText="1" readingOrder="1"/>
    </xf>
    <xf numFmtId="0" fontId="11" fillId="0" borderId="78" xfId="0" applyFont="1" applyBorder="1" applyAlignment="1">
      <alignment horizontal="center" vertical="center" wrapText="1" readingOrder="1"/>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7" borderId="78" xfId="0" applyFont="1" applyFill="1" applyBorder="1" applyAlignment="1">
      <alignment horizontal="center" vertical="center" wrapText="1" readingOrder="1"/>
    </xf>
    <xf numFmtId="0" fontId="11" fillId="0" borderId="79" xfId="0" applyFont="1" applyBorder="1" applyAlignment="1">
      <alignment horizontal="left" vertical="center" wrapText="1" readingOrder="1"/>
    </xf>
    <xf numFmtId="0" fontId="11" fillId="0" borderId="12" xfId="0" applyFont="1" applyBorder="1" applyAlignment="1">
      <alignment horizontal="left" vertical="center" wrapText="1" readingOrder="1"/>
    </xf>
    <xf numFmtId="0" fontId="11" fillId="0" borderId="80" xfId="0" applyFont="1" applyBorder="1" applyAlignment="1">
      <alignment horizontal="left" vertical="center" wrapText="1" readingOrder="1"/>
    </xf>
    <xf numFmtId="0" fontId="11" fillId="0" borderId="81" xfId="0" applyFont="1" applyBorder="1" applyAlignment="1">
      <alignment horizontal="center" vertical="center" wrapText="1" readingOrder="1"/>
    </xf>
    <xf numFmtId="0" fontId="11" fillId="0" borderId="13" xfId="0" applyFont="1" applyBorder="1" applyAlignment="1">
      <alignment horizontal="center" vertical="center" wrapText="1" readingOrder="1"/>
    </xf>
    <xf numFmtId="0" fontId="14" fillId="0" borderId="23" xfId="0" applyFont="1" applyBorder="1" applyAlignment="1">
      <alignment horizontal="center" vertical="center" wrapText="1"/>
    </xf>
    <xf numFmtId="0" fontId="14" fillId="0" borderId="24" xfId="0" applyFont="1" applyBorder="1" applyAlignment="1">
      <alignment horizontal="center" vertical="center"/>
    </xf>
    <xf numFmtId="0" fontId="11" fillId="0" borderId="83" xfId="0" applyFont="1" applyBorder="1" applyAlignment="1">
      <alignment horizontal="center" vertical="center" wrapText="1" readingOrder="1"/>
    </xf>
    <xf numFmtId="0" fontId="11" fillId="0" borderId="84"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4" fillId="0" borderId="18" xfId="0" applyFont="1" applyBorder="1" applyAlignment="1">
      <alignment horizontal="center" vertical="center" wrapText="1"/>
    </xf>
    <xf numFmtId="0" fontId="14" fillId="0" borderId="19" xfId="0" applyFont="1" applyBorder="1" applyAlignment="1">
      <alignment horizontal="center" vertical="center"/>
    </xf>
    <xf numFmtId="0" fontId="17" fillId="0" borderId="57" xfId="0" applyFont="1" applyBorder="1" applyAlignment="1">
      <alignment horizontal="center" vertical="center" wrapText="1"/>
    </xf>
    <xf numFmtId="0" fontId="17" fillId="0" borderId="95"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75" xfId="0" applyFont="1" applyBorder="1" applyAlignment="1">
      <alignment horizontal="center" vertical="center" wrapText="1"/>
    </xf>
    <xf numFmtId="0" fontId="20" fillId="9" borderId="43" xfId="0" applyFont="1" applyFill="1" applyBorder="1" applyAlignment="1">
      <alignment horizontal="center" vertical="center"/>
    </xf>
    <xf numFmtId="0" fontId="17" fillId="0" borderId="39" xfId="0" applyFont="1" applyBorder="1" applyAlignment="1">
      <alignment horizontal="center" vertical="center" wrapText="1"/>
    </xf>
    <xf numFmtId="0" fontId="17" fillId="0" borderId="63"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54" xfId="0" applyFont="1" applyBorder="1" applyAlignment="1">
      <alignment horizontal="center" vertical="center" wrapText="1"/>
    </xf>
    <xf numFmtId="0" fontId="17" fillId="5" borderId="52" xfId="0" applyFont="1" applyFill="1" applyBorder="1" applyAlignment="1">
      <alignment horizontal="center" vertical="center" wrapText="1"/>
    </xf>
    <xf numFmtId="0" fontId="17" fillId="5" borderId="53" xfId="0" applyFont="1" applyFill="1" applyBorder="1" applyAlignment="1">
      <alignment horizontal="center" vertical="center" wrapText="1"/>
    </xf>
    <xf numFmtId="0" fontId="24" fillId="5" borderId="0" xfId="0" applyFont="1" applyFill="1" applyAlignment="1">
      <alignment horizontal="center" vertical="center"/>
    </xf>
    <xf numFmtId="0" fontId="15" fillId="4" borderId="32" xfId="0" applyFont="1" applyFill="1" applyBorder="1" applyAlignment="1">
      <alignment horizontal="center" vertical="center" wrapText="1"/>
    </xf>
    <xf numFmtId="0" fontId="15" fillId="4" borderId="33" xfId="0" applyFont="1" applyFill="1" applyBorder="1" applyAlignment="1">
      <alignment horizontal="center" vertical="center" wrapText="1"/>
    </xf>
    <xf numFmtId="0" fontId="15" fillId="4" borderId="47" xfId="0" applyFont="1" applyFill="1" applyBorder="1" applyAlignment="1">
      <alignment horizontal="center" vertical="center"/>
    </xf>
    <xf numFmtId="0" fontId="15" fillId="4" borderId="28"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33"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29" xfId="0" applyFont="1" applyFill="1" applyBorder="1" applyAlignment="1">
      <alignment horizontal="center" vertical="center" wrapText="1"/>
    </xf>
    <xf numFmtId="0" fontId="15" fillId="4" borderId="123" xfId="0" applyFont="1" applyFill="1" applyBorder="1" applyAlignment="1">
      <alignment horizontal="center" vertical="center" wrapText="1"/>
    </xf>
    <xf numFmtId="0" fontId="15" fillId="4" borderId="99" xfId="0" applyFont="1" applyFill="1" applyBorder="1" applyAlignment="1">
      <alignment horizontal="center" vertical="center" wrapText="1"/>
    </xf>
    <xf numFmtId="0" fontId="15" fillId="4" borderId="119" xfId="0" applyFont="1" applyFill="1" applyBorder="1" applyAlignment="1">
      <alignment horizontal="center" vertical="center"/>
    </xf>
    <xf numFmtId="0" fontId="15" fillId="4" borderId="120" xfId="0" applyFont="1" applyFill="1" applyBorder="1" applyAlignment="1">
      <alignment horizontal="center" vertical="center"/>
    </xf>
    <xf numFmtId="0" fontId="15" fillId="4" borderId="121" xfId="0" applyFont="1" applyFill="1" applyBorder="1" applyAlignment="1">
      <alignment horizontal="center" vertical="center" wrapText="1"/>
    </xf>
    <xf numFmtId="0" fontId="15" fillId="4" borderId="122" xfId="0" applyFont="1" applyFill="1" applyBorder="1" applyAlignment="1">
      <alignment horizontal="center" vertical="center" wrapText="1"/>
    </xf>
    <xf numFmtId="0" fontId="15" fillId="4" borderId="119" xfId="0" applyFont="1" applyFill="1" applyBorder="1" applyAlignment="1">
      <alignment horizontal="center" vertical="center" wrapText="1"/>
    </xf>
    <xf numFmtId="0" fontId="20" fillId="9" borderId="0" xfId="0" applyFont="1" applyFill="1" applyAlignment="1">
      <alignment horizontal="center" vertical="center"/>
    </xf>
    <xf numFmtId="0" fontId="15" fillId="4" borderId="45" xfId="0" applyFont="1" applyFill="1" applyBorder="1" applyAlignment="1">
      <alignment horizontal="center" vertical="center"/>
    </xf>
    <xf numFmtId="0" fontId="15" fillId="4" borderId="0" xfId="0" applyFont="1" applyFill="1" applyAlignment="1">
      <alignment horizontal="center" vertical="center"/>
    </xf>
    <xf numFmtId="0" fontId="17" fillId="0" borderId="103" xfId="0" applyFont="1" applyBorder="1" applyAlignment="1">
      <alignment horizontal="center" vertical="center" wrapText="1"/>
    </xf>
    <xf numFmtId="0" fontId="17" fillId="0" borderId="56" xfId="0" applyFont="1" applyBorder="1" applyAlignment="1">
      <alignment horizontal="center" vertical="center" wrapText="1"/>
    </xf>
    <xf numFmtId="0" fontId="17" fillId="0" borderId="92" xfId="0" applyFont="1" applyBorder="1" applyAlignment="1">
      <alignment horizontal="center" vertical="center" wrapText="1"/>
    </xf>
    <xf numFmtId="0" fontId="17" fillId="0" borderId="114" xfId="0" applyFont="1" applyBorder="1" applyAlignment="1">
      <alignment horizontal="center" vertical="center" wrapText="1"/>
    </xf>
    <xf numFmtId="0" fontId="18" fillId="0" borderId="86" xfId="0" applyFont="1" applyFill="1" applyBorder="1" applyAlignment="1">
      <alignment horizontal="center" vertical="center" wrapText="1"/>
    </xf>
    <xf numFmtId="0" fontId="18" fillId="0" borderId="77" xfId="0" applyFont="1" applyFill="1" applyBorder="1" applyAlignment="1">
      <alignment horizontal="justify" vertical="center" wrapText="1"/>
    </xf>
    <xf numFmtId="0" fontId="18" fillId="0" borderId="77" xfId="0" applyFont="1" applyFill="1" applyBorder="1" applyAlignment="1">
      <alignment horizontal="center" vertical="center" wrapText="1"/>
    </xf>
    <xf numFmtId="0" fontId="29" fillId="0" borderId="77" xfId="0" applyFont="1" applyFill="1" applyBorder="1" applyAlignment="1">
      <alignment horizontal="justify" vertical="center" wrapText="1"/>
    </xf>
    <xf numFmtId="9" fontId="18" fillId="0" borderId="77" xfId="0" applyNumberFormat="1" applyFont="1" applyFill="1" applyBorder="1" applyAlignment="1">
      <alignment horizontal="center" vertical="center"/>
    </xf>
    <xf numFmtId="14" fontId="31" fillId="0" borderId="77" xfId="0" applyNumberFormat="1" applyFont="1" applyFill="1" applyBorder="1" applyAlignment="1">
      <alignment horizontal="center" vertical="center"/>
    </xf>
    <xf numFmtId="1" fontId="32" fillId="0" borderId="77" xfId="0" applyNumberFormat="1" applyFont="1" applyFill="1" applyBorder="1" applyAlignment="1">
      <alignment horizontal="center" vertical="center"/>
    </xf>
    <xf numFmtId="0" fontId="32" fillId="0" borderId="87" xfId="0" applyFont="1" applyFill="1" applyBorder="1" applyAlignment="1">
      <alignment horizontal="center" vertical="center"/>
    </xf>
    <xf numFmtId="0" fontId="18" fillId="0" borderId="88" xfId="0" applyFont="1" applyFill="1" applyBorder="1" applyAlignment="1">
      <alignment vertical="center" wrapText="1"/>
    </xf>
    <xf numFmtId="0" fontId="18" fillId="0" borderId="41" xfId="0" applyFont="1" applyFill="1" applyBorder="1" applyAlignment="1">
      <alignment horizontal="center" vertical="center" wrapText="1"/>
    </xf>
    <xf numFmtId="0" fontId="18" fillId="0" borderId="41" xfId="0" applyFont="1" applyFill="1" applyBorder="1" applyAlignment="1">
      <alignment horizontal="justify" vertical="center" wrapText="1"/>
    </xf>
    <xf numFmtId="9" fontId="18" fillId="0" borderId="41" xfId="0" applyNumberFormat="1" applyFont="1" applyFill="1" applyBorder="1" applyAlignment="1">
      <alignment horizontal="center" vertical="center"/>
    </xf>
    <xf numFmtId="0" fontId="18" fillId="0" borderId="41" xfId="0" applyFont="1" applyFill="1" applyBorder="1" applyAlignment="1">
      <alignment horizontal="center" vertical="center"/>
    </xf>
    <xf numFmtId="14" fontId="18" fillId="0" borderId="41" xfId="0" applyNumberFormat="1" applyFont="1" applyFill="1" applyBorder="1" applyAlignment="1">
      <alignment horizontal="center" vertical="center"/>
    </xf>
    <xf numFmtId="9" fontId="17" fillId="0" borderId="41" xfId="0" applyNumberFormat="1" applyFont="1" applyFill="1" applyBorder="1" applyAlignment="1">
      <alignment horizontal="center" vertical="center"/>
    </xf>
    <xf numFmtId="0" fontId="17" fillId="0" borderId="41" xfId="0" applyFont="1" applyFill="1" applyBorder="1" applyAlignment="1">
      <alignment horizontal="center" vertical="center"/>
    </xf>
    <xf numFmtId="0" fontId="18" fillId="0" borderId="61" xfId="0" applyFont="1" applyFill="1" applyBorder="1" applyAlignment="1">
      <alignment horizontal="left" vertical="center" wrapText="1"/>
    </xf>
    <xf numFmtId="0" fontId="18" fillId="0" borderId="59" xfId="0" applyFont="1" applyFill="1" applyBorder="1" applyAlignment="1">
      <alignment horizontal="center" vertical="center" wrapText="1"/>
    </xf>
    <xf numFmtId="0" fontId="18" fillId="0" borderId="59" xfId="0" applyFont="1" applyFill="1" applyBorder="1" applyAlignment="1">
      <alignment horizontal="justify" vertical="center" wrapText="1"/>
    </xf>
    <xf numFmtId="0" fontId="18" fillId="0" borderId="59" xfId="0" applyFont="1" applyFill="1" applyBorder="1" applyAlignment="1">
      <alignment horizontal="justify" vertical="center"/>
    </xf>
    <xf numFmtId="9" fontId="18" fillId="0" borderId="59" xfId="0" applyNumberFormat="1" applyFont="1" applyFill="1" applyBorder="1" applyAlignment="1">
      <alignment horizontal="center" vertical="center"/>
    </xf>
    <xf numFmtId="0" fontId="18" fillId="0" borderId="59" xfId="0" applyFont="1" applyFill="1" applyBorder="1" applyAlignment="1">
      <alignment horizontal="center" vertical="center"/>
    </xf>
    <xf numFmtId="14" fontId="18" fillId="0" borderId="59" xfId="0" applyNumberFormat="1" applyFont="1" applyFill="1" applyBorder="1" applyAlignment="1">
      <alignment horizontal="center" vertical="center"/>
    </xf>
    <xf numFmtId="0" fontId="17" fillId="0" borderId="59" xfId="0" applyFont="1" applyFill="1" applyBorder="1" applyAlignment="1">
      <alignment horizontal="center" vertical="center"/>
    </xf>
    <xf numFmtId="0" fontId="18" fillId="0" borderId="60" xfId="0" applyFont="1" applyFill="1" applyBorder="1" applyAlignment="1">
      <alignment horizontal="left" vertical="center" wrapText="1"/>
    </xf>
    <xf numFmtId="0" fontId="18" fillId="0" borderId="31" xfId="0" applyFont="1" applyFill="1" applyBorder="1" applyAlignment="1">
      <alignment horizontal="center" vertical="center" wrapText="1"/>
    </xf>
    <xf numFmtId="0" fontId="18" fillId="0" borderId="31" xfId="0" applyFont="1" applyFill="1" applyBorder="1" applyAlignment="1">
      <alignment horizontal="justify" vertical="center" wrapText="1"/>
    </xf>
    <xf numFmtId="0" fontId="18" fillId="0" borderId="31" xfId="0" applyFont="1" applyFill="1" applyBorder="1" applyAlignment="1">
      <alignment horizontal="justify" vertical="center"/>
    </xf>
    <xf numFmtId="0" fontId="18" fillId="0" borderId="70" xfId="0" applyFont="1" applyFill="1" applyBorder="1" applyAlignment="1">
      <alignment horizontal="center" vertical="center" wrapText="1"/>
    </xf>
    <xf numFmtId="0" fontId="18" fillId="0" borderId="31" xfId="0" applyFont="1" applyFill="1" applyBorder="1" applyAlignment="1">
      <alignment horizontal="justify" vertical="center" wrapText="1"/>
    </xf>
    <xf numFmtId="9" fontId="18" fillId="0" borderId="31" xfId="0" applyNumberFormat="1" applyFont="1" applyFill="1" applyBorder="1" applyAlignment="1">
      <alignment horizontal="center" vertical="center"/>
    </xf>
    <xf numFmtId="0" fontId="18" fillId="0" borderId="31" xfId="0" applyFont="1" applyFill="1" applyBorder="1" applyAlignment="1">
      <alignment horizontal="center" vertical="center"/>
    </xf>
    <xf numFmtId="14" fontId="18" fillId="0" borderId="31" xfId="0" applyNumberFormat="1" applyFont="1" applyFill="1" applyBorder="1" applyAlignment="1">
      <alignment horizontal="center" vertical="center"/>
    </xf>
    <xf numFmtId="0" fontId="17" fillId="0" borderId="31" xfId="0" applyFont="1" applyFill="1" applyBorder="1" applyAlignment="1">
      <alignment horizontal="center" vertical="center"/>
    </xf>
    <xf numFmtId="0" fontId="18" fillId="0" borderId="62" xfId="0" applyFont="1" applyFill="1" applyBorder="1" applyAlignment="1">
      <alignment horizontal="left" vertical="center" wrapText="1"/>
    </xf>
    <xf numFmtId="0" fontId="18" fillId="0" borderId="27" xfId="0" applyFont="1" applyFill="1" applyBorder="1" applyAlignment="1">
      <alignment horizontal="center" vertical="center" wrapText="1"/>
    </xf>
    <xf numFmtId="0" fontId="18" fillId="0" borderId="27" xfId="0" applyFont="1" applyFill="1" applyBorder="1" applyAlignment="1">
      <alignment horizontal="justify" vertical="center" wrapText="1"/>
    </xf>
    <xf numFmtId="0" fontId="18" fillId="0" borderId="27" xfId="0" applyFont="1" applyFill="1" applyBorder="1" applyAlignment="1">
      <alignment horizontal="justify" vertical="center"/>
    </xf>
    <xf numFmtId="0" fontId="18" fillId="0" borderId="27" xfId="0" applyFont="1" applyFill="1" applyBorder="1" applyAlignment="1">
      <alignment horizontal="justify" vertical="center" wrapText="1"/>
    </xf>
    <xf numFmtId="9" fontId="18" fillId="0" borderId="27" xfId="0" applyNumberFormat="1" applyFont="1" applyFill="1" applyBorder="1" applyAlignment="1">
      <alignment horizontal="center" vertical="center"/>
    </xf>
    <xf numFmtId="0" fontId="18" fillId="0" borderId="27" xfId="0" applyFont="1" applyFill="1" applyBorder="1" applyAlignment="1">
      <alignment horizontal="center" vertical="center"/>
    </xf>
    <xf numFmtId="14" fontId="18" fillId="0" borderId="27" xfId="0" applyNumberFormat="1" applyFont="1" applyFill="1" applyBorder="1" applyAlignment="1">
      <alignment horizontal="center" vertical="center"/>
    </xf>
    <xf numFmtId="0" fontId="17" fillId="0" borderId="27" xfId="0" applyFont="1" applyFill="1" applyBorder="1" applyAlignment="1">
      <alignment horizontal="center" vertical="center"/>
    </xf>
    <xf numFmtId="0" fontId="18" fillId="0" borderId="40" xfId="0" applyFont="1" applyFill="1" applyBorder="1" applyAlignment="1">
      <alignment horizontal="left" vertical="center" wrapText="1"/>
    </xf>
    <xf numFmtId="0" fontId="18" fillId="0" borderId="64" xfId="0" applyFont="1" applyFill="1" applyBorder="1" applyAlignment="1">
      <alignment horizontal="center" vertical="center" wrapText="1"/>
    </xf>
    <xf numFmtId="0" fontId="18" fillId="0" borderId="64" xfId="0" applyFont="1" applyFill="1" applyBorder="1" applyAlignment="1">
      <alignment horizontal="justify" vertical="center" wrapText="1"/>
    </xf>
    <xf numFmtId="0" fontId="18" fillId="0" borderId="64" xfId="0" applyFont="1" applyFill="1" applyBorder="1" applyAlignment="1">
      <alignment horizontal="justify" vertical="center"/>
    </xf>
    <xf numFmtId="0" fontId="18" fillId="0" borderId="55" xfId="0" applyFont="1" applyFill="1" applyBorder="1" applyAlignment="1">
      <alignment horizontal="center" vertical="center" wrapText="1"/>
    </xf>
    <xf numFmtId="0" fontId="18" fillId="0" borderId="70" xfId="0" applyFont="1" applyFill="1" applyBorder="1" applyAlignment="1">
      <alignment horizontal="justify" vertical="center" wrapText="1"/>
    </xf>
    <xf numFmtId="0" fontId="18" fillId="0" borderId="70" xfId="0" applyFont="1" applyFill="1" applyBorder="1" applyAlignment="1">
      <alignment horizontal="justify" vertical="center"/>
    </xf>
    <xf numFmtId="0" fontId="29" fillId="0" borderId="37" xfId="0" applyFont="1" applyFill="1" applyBorder="1" applyAlignment="1">
      <alignment horizontal="justify" vertical="center" wrapText="1"/>
    </xf>
    <xf numFmtId="9" fontId="18" fillId="0" borderId="37" xfId="0" applyNumberFormat="1" applyFont="1" applyFill="1" applyBorder="1" applyAlignment="1">
      <alignment horizontal="center" vertical="center"/>
    </xf>
    <xf numFmtId="0" fontId="18" fillId="0" borderId="37" xfId="0" applyFont="1" applyFill="1" applyBorder="1" applyAlignment="1">
      <alignment horizontal="center" vertical="center"/>
    </xf>
    <xf numFmtId="14" fontId="18" fillId="0" borderId="37" xfId="0" applyNumberFormat="1" applyFont="1" applyFill="1" applyBorder="1" applyAlignment="1">
      <alignment horizontal="center" vertical="center"/>
    </xf>
    <xf numFmtId="9" fontId="17" fillId="0" borderId="37" xfId="0" applyNumberFormat="1" applyFont="1" applyFill="1" applyBorder="1" applyAlignment="1">
      <alignment horizontal="center" vertical="center"/>
    </xf>
    <xf numFmtId="0" fontId="17" fillId="0" borderId="37" xfId="0" applyFont="1" applyFill="1" applyBorder="1" applyAlignment="1">
      <alignment horizontal="center" vertical="center"/>
    </xf>
    <xf numFmtId="0" fontId="18" fillId="0" borderId="38" xfId="0" applyFont="1" applyFill="1" applyBorder="1" applyAlignment="1">
      <alignment horizontal="left" vertical="center" wrapText="1"/>
    </xf>
    <xf numFmtId="0" fontId="29" fillId="0" borderId="27" xfId="0" applyFont="1" applyFill="1" applyBorder="1" applyAlignment="1">
      <alignment horizontal="justify" vertical="center" wrapText="1"/>
    </xf>
    <xf numFmtId="9" fontId="17" fillId="0" borderId="27" xfId="0" applyNumberFormat="1" applyFont="1" applyFill="1" applyBorder="1" applyAlignment="1">
      <alignment horizontal="center" vertical="center"/>
    </xf>
    <xf numFmtId="0" fontId="29" fillId="0" borderId="64" xfId="0" applyFont="1" applyFill="1" applyBorder="1" applyAlignment="1">
      <alignment horizontal="justify" vertical="center" wrapText="1"/>
    </xf>
    <xf numFmtId="9" fontId="18" fillId="0" borderId="64" xfId="0" applyNumberFormat="1" applyFont="1" applyFill="1" applyBorder="1" applyAlignment="1">
      <alignment horizontal="center" vertical="center"/>
    </xf>
    <xf numFmtId="0" fontId="18" fillId="0" borderId="64" xfId="0" applyFont="1" applyFill="1" applyBorder="1" applyAlignment="1">
      <alignment horizontal="center" vertical="center"/>
    </xf>
    <xf numFmtId="14" fontId="18" fillId="0" borderId="64" xfId="0" applyNumberFormat="1" applyFont="1" applyFill="1" applyBorder="1" applyAlignment="1">
      <alignment horizontal="center" vertical="center"/>
    </xf>
    <xf numFmtId="9" fontId="17" fillId="0" borderId="64" xfId="0" applyNumberFormat="1" applyFont="1" applyFill="1" applyBorder="1" applyAlignment="1">
      <alignment horizontal="center" vertical="center"/>
    </xf>
    <xf numFmtId="0" fontId="17" fillId="0" borderId="64" xfId="0" applyFont="1" applyFill="1" applyBorder="1" applyAlignment="1">
      <alignment horizontal="center" vertical="center"/>
    </xf>
    <xf numFmtId="0" fontId="18" fillId="0" borderId="65" xfId="0" applyFont="1" applyFill="1" applyBorder="1" applyAlignment="1">
      <alignment horizontal="left" vertical="center" wrapText="1"/>
    </xf>
    <xf numFmtId="0" fontId="18" fillId="0" borderId="55" xfId="0" applyFont="1" applyFill="1" applyBorder="1" applyAlignment="1">
      <alignment horizontal="justify" vertical="center" wrapText="1"/>
    </xf>
    <xf numFmtId="0" fontId="18" fillId="0" borderId="55" xfId="0" applyFont="1" applyFill="1" applyBorder="1" applyAlignment="1">
      <alignment horizontal="justify" vertical="center"/>
    </xf>
    <xf numFmtId="0" fontId="29" fillId="0" borderId="66" xfId="0" applyFont="1" applyFill="1" applyBorder="1" applyAlignment="1">
      <alignment horizontal="justify" vertical="center" wrapText="1"/>
    </xf>
    <xf numFmtId="9" fontId="18" fillId="0" borderId="66" xfId="0" applyNumberFormat="1" applyFont="1" applyFill="1" applyBorder="1" applyAlignment="1">
      <alignment horizontal="center" vertical="center"/>
    </xf>
    <xf numFmtId="0" fontId="18" fillId="0" borderId="66" xfId="0" applyFont="1" applyFill="1" applyBorder="1" applyAlignment="1">
      <alignment horizontal="center" vertical="center"/>
    </xf>
    <xf numFmtId="14" fontId="18" fillId="0" borderId="66" xfId="0" applyNumberFormat="1" applyFont="1" applyFill="1" applyBorder="1" applyAlignment="1">
      <alignment horizontal="center" vertical="center"/>
    </xf>
    <xf numFmtId="9" fontId="17" fillId="0" borderId="66" xfId="0" applyNumberFormat="1" applyFont="1" applyFill="1" applyBorder="1" applyAlignment="1">
      <alignment horizontal="center" vertical="center"/>
    </xf>
    <xf numFmtId="0" fontId="17" fillId="0" borderId="66" xfId="0" applyFont="1" applyFill="1" applyBorder="1" applyAlignment="1">
      <alignment horizontal="center" vertical="center"/>
    </xf>
    <xf numFmtId="0" fontId="18" fillId="0" borderId="67" xfId="0" applyFont="1" applyFill="1" applyBorder="1" applyAlignment="1">
      <alignment horizontal="left" vertical="center" wrapText="1"/>
    </xf>
    <xf numFmtId="0" fontId="18" fillId="0" borderId="90" xfId="0" applyFont="1" applyFill="1" applyBorder="1" applyAlignment="1">
      <alignment horizontal="center" vertical="center" wrapText="1"/>
    </xf>
    <xf numFmtId="0" fontId="18" fillId="0" borderId="90" xfId="0" applyFont="1" applyFill="1" applyBorder="1" applyAlignment="1">
      <alignment horizontal="justify" vertical="center" wrapText="1"/>
    </xf>
    <xf numFmtId="9" fontId="18" fillId="0" borderId="90" xfId="0" applyNumberFormat="1" applyFont="1" applyFill="1" applyBorder="1" applyAlignment="1">
      <alignment horizontal="center" vertical="center"/>
    </xf>
    <xf numFmtId="0" fontId="18" fillId="0" borderId="90" xfId="0" applyFont="1" applyFill="1" applyBorder="1" applyAlignment="1">
      <alignment horizontal="center" vertical="center"/>
    </xf>
    <xf numFmtId="14" fontId="18" fillId="0" borderId="90" xfId="0" applyNumberFormat="1" applyFont="1" applyFill="1" applyBorder="1" applyAlignment="1">
      <alignment horizontal="center" vertical="center"/>
    </xf>
    <xf numFmtId="0" fontId="17" fillId="0" borderId="90" xfId="0" applyFont="1" applyFill="1" applyBorder="1" applyAlignment="1">
      <alignment horizontal="center" vertical="center"/>
    </xf>
    <xf numFmtId="0" fontId="30" fillId="0" borderId="91" xfId="0" applyFont="1" applyFill="1" applyBorder="1" applyAlignment="1">
      <alignment horizontal="left" vertical="center" wrapText="1"/>
    </xf>
    <xf numFmtId="0" fontId="29" fillId="0" borderId="68" xfId="0" applyFont="1" applyFill="1" applyBorder="1" applyAlignment="1">
      <alignment horizontal="justify" vertical="center" wrapText="1"/>
    </xf>
    <xf numFmtId="9" fontId="18" fillId="0" borderId="68" xfId="0" applyNumberFormat="1" applyFont="1" applyFill="1" applyBorder="1" applyAlignment="1">
      <alignment horizontal="center" vertical="center"/>
    </xf>
    <xf numFmtId="0" fontId="18" fillId="0" borderId="37" xfId="0" applyFont="1" applyFill="1" applyBorder="1" applyAlignment="1">
      <alignment horizontal="center" vertical="center" wrapText="1"/>
    </xf>
    <xf numFmtId="14" fontId="18" fillId="0" borderId="37" xfId="0" applyNumberFormat="1" applyFont="1" applyFill="1" applyBorder="1" applyAlignment="1">
      <alignment horizontal="center" vertical="center" wrapText="1"/>
    </xf>
    <xf numFmtId="9" fontId="17" fillId="0" borderId="31" xfId="0" applyNumberFormat="1" applyFont="1" applyFill="1" applyBorder="1" applyAlignment="1">
      <alignment horizontal="center" vertical="center"/>
    </xf>
    <xf numFmtId="0" fontId="18" fillId="0" borderId="96" xfId="0" applyFont="1" applyFill="1" applyBorder="1" applyAlignment="1">
      <alignment horizontal="center" vertical="center" wrapText="1"/>
    </xf>
    <xf numFmtId="0" fontId="18" fillId="0" borderId="96" xfId="0" applyFont="1" applyFill="1" applyBorder="1" applyAlignment="1">
      <alignment horizontal="justify" vertical="center" wrapText="1"/>
    </xf>
    <xf numFmtId="0" fontId="18" fillId="0" borderId="96" xfId="0" applyFont="1" applyFill="1" applyBorder="1" applyAlignment="1">
      <alignment horizontal="justify" vertical="center"/>
    </xf>
    <xf numFmtId="0" fontId="18" fillId="0" borderId="96" xfId="0" applyFont="1" applyFill="1" applyBorder="1" applyAlignment="1">
      <alignment horizontal="justify" vertical="center" wrapText="1"/>
    </xf>
    <xf numFmtId="9" fontId="18" fillId="0" borderId="96" xfId="0" applyNumberFormat="1" applyFont="1" applyFill="1" applyBorder="1" applyAlignment="1">
      <alignment horizontal="center" vertical="center"/>
    </xf>
    <xf numFmtId="0" fontId="18" fillId="0" borderId="97" xfId="0" applyFont="1" applyFill="1" applyBorder="1" applyAlignment="1">
      <alignment horizontal="center" vertical="center"/>
    </xf>
    <xf numFmtId="14" fontId="18" fillId="0" borderId="97" xfId="0" applyNumberFormat="1" applyFont="1" applyFill="1" applyBorder="1" applyAlignment="1">
      <alignment horizontal="center" vertical="center"/>
    </xf>
    <xf numFmtId="0" fontId="17" fillId="0" borderId="96" xfId="0" applyFont="1" applyFill="1" applyBorder="1" applyAlignment="1">
      <alignment horizontal="center" vertical="center"/>
    </xf>
    <xf numFmtId="0" fontId="18" fillId="0" borderId="98" xfId="0" applyFont="1" applyFill="1" applyBorder="1" applyAlignment="1">
      <alignment horizontal="left" vertical="center" wrapText="1"/>
    </xf>
    <xf numFmtId="0" fontId="18" fillId="0" borderId="68" xfId="0" applyFont="1" applyFill="1" applyBorder="1" applyAlignment="1">
      <alignment horizontal="center" vertical="center" wrapText="1"/>
    </xf>
    <xf numFmtId="0" fontId="18" fillId="0" borderId="68" xfId="0" applyFont="1" applyFill="1" applyBorder="1" applyAlignment="1">
      <alignment horizontal="justify" vertical="center" wrapText="1"/>
    </xf>
    <xf numFmtId="0" fontId="18" fillId="0" borderId="68" xfId="0" applyFont="1" applyFill="1" applyBorder="1" applyAlignment="1">
      <alignment horizontal="justify" vertical="center"/>
    </xf>
    <xf numFmtId="0" fontId="29" fillId="0" borderId="93" xfId="0" applyFont="1" applyFill="1" applyBorder="1" applyAlignment="1">
      <alignment horizontal="justify" vertical="center" wrapText="1"/>
    </xf>
    <xf numFmtId="0" fontId="18" fillId="0" borderId="68" xfId="0" applyFont="1" applyFill="1" applyBorder="1" applyAlignment="1">
      <alignment horizontal="center" vertical="center"/>
    </xf>
    <xf numFmtId="14" fontId="18" fillId="0" borderId="68" xfId="0" applyNumberFormat="1" applyFont="1" applyFill="1" applyBorder="1" applyAlignment="1">
      <alignment horizontal="center" vertical="center"/>
    </xf>
    <xf numFmtId="9" fontId="17" fillId="0" borderId="68" xfId="0" applyNumberFormat="1" applyFont="1" applyFill="1" applyBorder="1" applyAlignment="1">
      <alignment horizontal="center" vertical="center"/>
    </xf>
    <xf numFmtId="0" fontId="17" fillId="0" borderId="68" xfId="0" applyFont="1" applyFill="1" applyBorder="1" applyAlignment="1">
      <alignment horizontal="center" vertical="center"/>
    </xf>
    <xf numFmtId="0" fontId="18" fillId="0" borderId="94" xfId="0" applyFont="1" applyFill="1" applyBorder="1" applyAlignment="1">
      <alignment horizontal="left" vertical="center" wrapText="1"/>
    </xf>
    <xf numFmtId="0" fontId="17" fillId="0" borderId="70" xfId="0" applyFont="1" applyFill="1" applyBorder="1" applyAlignment="1">
      <alignment horizontal="justify" vertical="center" wrapText="1"/>
    </xf>
    <xf numFmtId="9" fontId="18" fillId="0" borderId="70" xfId="0" applyNumberFormat="1" applyFont="1" applyFill="1" applyBorder="1" applyAlignment="1">
      <alignment horizontal="center" vertical="center"/>
    </xf>
    <xf numFmtId="0" fontId="18" fillId="0" borderId="70" xfId="0" applyFont="1" applyFill="1" applyBorder="1" applyAlignment="1">
      <alignment horizontal="center" vertical="center"/>
    </xf>
    <xf numFmtId="14" fontId="18" fillId="0" borderId="70" xfId="0" applyNumberFormat="1" applyFont="1" applyFill="1" applyBorder="1" applyAlignment="1">
      <alignment horizontal="center" vertical="center"/>
    </xf>
    <xf numFmtId="9" fontId="17" fillId="0" borderId="70" xfId="0" applyNumberFormat="1" applyFont="1" applyFill="1" applyBorder="1" applyAlignment="1">
      <alignment horizontal="center" vertical="center"/>
    </xf>
    <xf numFmtId="0" fontId="17" fillId="0" borderId="70" xfId="0" applyFont="1" applyFill="1" applyBorder="1" applyAlignment="1">
      <alignment horizontal="center" vertical="center"/>
    </xf>
    <xf numFmtId="0" fontId="18" fillId="0" borderId="72" xfId="0" applyFont="1" applyFill="1" applyBorder="1" applyAlignment="1">
      <alignment horizontal="left" vertical="center" wrapText="1"/>
    </xf>
    <xf numFmtId="0" fontId="17" fillId="0" borderId="27" xfId="0" applyFont="1" applyFill="1" applyBorder="1" applyAlignment="1">
      <alignment horizontal="justify" vertical="center" wrapText="1"/>
    </xf>
    <xf numFmtId="0" fontId="18" fillId="0" borderId="74" xfId="0" applyFont="1" applyFill="1" applyBorder="1" applyAlignment="1">
      <alignment horizontal="left" vertical="center" wrapText="1"/>
    </xf>
    <xf numFmtId="0" fontId="17" fillId="0" borderId="55" xfId="0" applyFont="1" applyFill="1" applyBorder="1" applyAlignment="1">
      <alignment horizontal="justify" vertical="center" wrapText="1"/>
    </xf>
    <xf numFmtId="9" fontId="18" fillId="0" borderId="55" xfId="0" applyNumberFormat="1" applyFont="1" applyFill="1" applyBorder="1" applyAlignment="1">
      <alignment horizontal="center" vertical="center"/>
    </xf>
    <xf numFmtId="0" fontId="18" fillId="0" borderId="55" xfId="0" applyFont="1" applyFill="1" applyBorder="1" applyAlignment="1">
      <alignment horizontal="center" vertical="center"/>
    </xf>
    <xf numFmtId="14" fontId="18" fillId="0" borderId="55" xfId="0" applyNumberFormat="1" applyFont="1" applyFill="1" applyBorder="1" applyAlignment="1">
      <alignment horizontal="center" vertical="center"/>
    </xf>
    <xf numFmtId="9" fontId="17" fillId="0" borderId="55" xfId="0" applyNumberFormat="1" applyFont="1" applyFill="1" applyBorder="1" applyAlignment="1">
      <alignment horizontal="center" vertical="center"/>
    </xf>
    <xf numFmtId="0" fontId="17" fillId="0" borderId="55" xfId="0" applyFont="1" applyFill="1" applyBorder="1" applyAlignment="1">
      <alignment horizontal="center" vertical="center"/>
    </xf>
    <xf numFmtId="0" fontId="18" fillId="0" borderId="76" xfId="0" applyFont="1" applyFill="1" applyBorder="1" applyAlignment="1">
      <alignment horizontal="left" vertical="center" wrapText="1"/>
    </xf>
    <xf numFmtId="1" fontId="32" fillId="0" borderId="112" xfId="0" applyNumberFormat="1" applyFont="1" applyFill="1" applyBorder="1" applyAlignment="1">
      <alignment horizontal="center" vertical="center"/>
    </xf>
    <xf numFmtId="0" fontId="32" fillId="0" borderId="112" xfId="0" applyFont="1" applyFill="1" applyBorder="1" applyAlignment="1">
      <alignment horizontal="center" vertical="center"/>
    </xf>
    <xf numFmtId="0" fontId="18" fillId="0" borderId="112" xfId="0" applyFont="1" applyFill="1" applyBorder="1" applyAlignment="1">
      <alignment vertical="center" wrapText="1"/>
    </xf>
    <xf numFmtId="0" fontId="18" fillId="0" borderId="112" xfId="0" applyFont="1" applyFill="1" applyBorder="1" applyAlignment="1">
      <alignment horizontal="left" vertical="center" wrapText="1"/>
    </xf>
    <xf numFmtId="9" fontId="18" fillId="0" borderId="112" xfId="0" applyNumberFormat="1" applyFont="1" applyFill="1" applyBorder="1" applyAlignment="1">
      <alignment horizontal="center" vertical="center"/>
    </xf>
    <xf numFmtId="0" fontId="18" fillId="0" borderId="113" xfId="0" applyFont="1" applyFill="1" applyBorder="1" applyAlignment="1">
      <alignment horizontal="center" vertical="center"/>
    </xf>
    <xf numFmtId="9" fontId="17" fillId="0" borderId="112" xfId="0" applyNumberFormat="1" applyFont="1" applyFill="1" applyBorder="1" applyAlignment="1">
      <alignment horizontal="center" vertical="center"/>
    </xf>
    <xf numFmtId="0" fontId="17" fillId="0" borderId="112" xfId="0" applyFont="1" applyFill="1" applyBorder="1" applyAlignment="1">
      <alignment horizontal="center" vertical="center"/>
    </xf>
    <xf numFmtId="0" fontId="18" fillId="0" borderId="112" xfId="0" applyFont="1" applyFill="1" applyBorder="1" applyAlignment="1">
      <alignment horizontal="center" vertical="center" wrapText="1"/>
    </xf>
    <xf numFmtId="0" fontId="18" fillId="0" borderId="113" xfId="0" applyFont="1" applyFill="1" applyBorder="1" applyAlignment="1">
      <alignment horizontal="center" vertical="center" wrapText="1"/>
    </xf>
    <xf numFmtId="0" fontId="18" fillId="0" borderId="31" xfId="0" applyFont="1" applyFill="1" applyBorder="1" applyAlignment="1">
      <alignment horizontal="left" vertical="center" wrapText="1"/>
    </xf>
    <xf numFmtId="0" fontId="18" fillId="0" borderId="62" xfId="0" applyFont="1" applyFill="1" applyBorder="1" applyAlignment="1">
      <alignment horizontal="center" vertical="center"/>
    </xf>
    <xf numFmtId="0" fontId="18" fillId="0" borderId="27" xfId="0" applyFont="1" applyFill="1" applyBorder="1" applyAlignment="1">
      <alignment horizontal="left" vertical="center" wrapText="1"/>
    </xf>
    <xf numFmtId="0" fontId="18" fillId="0" borderId="40" xfId="0" applyFont="1" applyFill="1" applyBorder="1" applyAlignment="1">
      <alignment horizontal="center" vertical="center"/>
    </xf>
    <xf numFmtId="0" fontId="18" fillId="0" borderId="64" xfId="0" applyFont="1" applyFill="1" applyBorder="1" applyAlignment="1">
      <alignment horizontal="left" vertical="center" wrapText="1"/>
    </xf>
    <xf numFmtId="0" fontId="18" fillId="0" borderId="65" xfId="0" applyFont="1" applyFill="1" applyBorder="1" applyAlignment="1">
      <alignment horizontal="center" vertical="center"/>
    </xf>
    <xf numFmtId="0" fontId="18" fillId="0" borderId="61" xfId="0" applyFont="1" applyFill="1" applyBorder="1" applyAlignment="1">
      <alignment horizontal="center" vertical="center" wrapText="1"/>
    </xf>
    <xf numFmtId="0" fontId="18" fillId="0" borderId="27" xfId="0" applyFont="1" applyFill="1" applyBorder="1" applyAlignment="1">
      <alignment horizontal="center" vertical="center" wrapText="1"/>
    </xf>
    <xf numFmtId="9" fontId="18" fillId="0" borderId="40" xfId="1" applyFont="1" applyFill="1" applyBorder="1" applyAlignment="1">
      <alignment horizontal="center" vertical="center" wrapText="1"/>
    </xf>
    <xf numFmtId="9" fontId="18" fillId="0" borderId="40" xfId="1" applyFont="1" applyFill="1" applyBorder="1" applyAlignment="1">
      <alignment horizontal="center" vertical="center"/>
    </xf>
    <xf numFmtId="9" fontId="17" fillId="0" borderId="97" xfId="0" applyNumberFormat="1" applyFont="1" applyFill="1" applyBorder="1" applyAlignment="1">
      <alignment horizontal="center" vertical="center"/>
    </xf>
    <xf numFmtId="0" fontId="17" fillId="0" borderId="97" xfId="0" applyFont="1" applyFill="1" applyBorder="1" applyAlignment="1">
      <alignment horizontal="center" vertical="center"/>
    </xf>
    <xf numFmtId="0" fontId="18" fillId="0" borderId="97" xfId="0" applyFont="1" applyFill="1" applyBorder="1" applyAlignment="1">
      <alignment horizontal="center" vertical="center" wrapText="1"/>
    </xf>
    <xf numFmtId="9" fontId="18" fillId="0" borderId="97" xfId="0" applyNumberFormat="1" applyFont="1" applyFill="1" applyBorder="1" applyAlignment="1">
      <alignment horizontal="center" vertical="center"/>
    </xf>
    <xf numFmtId="0" fontId="18" fillId="0" borderId="97" xfId="0" applyFont="1" applyFill="1" applyBorder="1" applyAlignment="1">
      <alignment horizontal="left" vertical="center" wrapText="1"/>
    </xf>
    <xf numFmtId="0" fontId="18" fillId="0" borderId="115" xfId="0" applyFont="1" applyFill="1" applyBorder="1" applyAlignment="1">
      <alignment horizontal="center" vertical="center"/>
    </xf>
    <xf numFmtId="0" fontId="35" fillId="0" borderId="112" xfId="0" applyFont="1" applyFill="1" applyBorder="1" applyAlignment="1">
      <alignment horizontal="left" vertical="center" wrapText="1"/>
    </xf>
    <xf numFmtId="0" fontId="18" fillId="0" borderId="38" xfId="0" applyFont="1" applyFill="1" applyBorder="1" applyAlignment="1">
      <alignment horizontal="center" vertical="center"/>
    </xf>
    <xf numFmtId="0" fontId="18" fillId="0" borderId="64" xfId="0" applyFont="1" applyFill="1" applyBorder="1" applyAlignment="1">
      <alignment horizontal="center" vertical="center" wrapText="1"/>
    </xf>
    <xf numFmtId="164" fontId="18" fillId="0" borderId="64" xfId="0" applyNumberFormat="1" applyFont="1" applyFill="1" applyBorder="1" applyAlignment="1">
      <alignment horizontal="center" vertical="center"/>
    </xf>
    <xf numFmtId="0" fontId="18" fillId="0" borderId="65" xfId="0" applyFont="1" applyFill="1" applyBorder="1" applyAlignment="1">
      <alignment horizontal="center" vertical="center" wrapText="1"/>
    </xf>
    <xf numFmtId="0" fontId="18" fillId="0" borderId="112" xfId="0" applyFont="1" applyFill="1" applyBorder="1" applyAlignment="1">
      <alignment horizontal="center" vertical="center"/>
    </xf>
    <xf numFmtId="0" fontId="18" fillId="0" borderId="112" xfId="0" applyFont="1" applyFill="1" applyBorder="1" applyAlignment="1">
      <alignment horizontal="left" vertical="center"/>
    </xf>
    <xf numFmtId="0" fontId="18" fillId="0" borderId="31" xfId="0" applyFont="1" applyFill="1" applyBorder="1" applyAlignment="1">
      <alignment horizontal="center" vertical="center" wrapText="1"/>
    </xf>
    <xf numFmtId="0" fontId="18" fillId="0" borderId="27" xfId="0" applyFont="1" applyFill="1" applyBorder="1" applyAlignment="1">
      <alignment horizontal="left" vertical="center"/>
    </xf>
    <xf numFmtId="9" fontId="17" fillId="0" borderId="96" xfId="0" applyNumberFormat="1" applyFont="1" applyFill="1" applyBorder="1" applyAlignment="1">
      <alignment horizontal="center" vertical="center"/>
    </xf>
    <xf numFmtId="0" fontId="18" fillId="0" borderId="96" xfId="0" applyFont="1" applyFill="1" applyBorder="1" applyAlignment="1">
      <alignment horizontal="center" vertical="center" wrapText="1"/>
    </xf>
    <xf numFmtId="0" fontId="18" fillId="0" borderId="96" xfId="0" applyFont="1" applyFill="1" applyBorder="1" applyAlignment="1">
      <alignment horizontal="center" vertical="center"/>
    </xf>
    <xf numFmtId="0" fontId="18" fillId="0" borderId="98" xfId="0" applyFont="1" applyFill="1" applyBorder="1" applyAlignment="1">
      <alignment horizontal="center" vertical="center" wrapText="1"/>
    </xf>
    <xf numFmtId="0" fontId="18" fillId="0" borderId="112" xfId="0" applyFont="1" applyFill="1" applyBorder="1" applyAlignment="1">
      <alignment horizontal="justify" vertical="center" wrapText="1"/>
    </xf>
    <xf numFmtId="0" fontId="29" fillId="0" borderId="112" xfId="0" applyFont="1" applyFill="1" applyBorder="1" applyAlignment="1">
      <alignment horizontal="justify" vertical="center" wrapText="1"/>
    </xf>
    <xf numFmtId="14" fontId="31" fillId="0" borderId="112" xfId="0" applyNumberFormat="1" applyFont="1" applyFill="1" applyBorder="1" applyAlignment="1">
      <alignment horizontal="center" vertical="center"/>
    </xf>
    <xf numFmtId="0" fontId="39" fillId="0" borderId="112" xfId="0" applyFont="1" applyFill="1" applyBorder="1" applyAlignment="1">
      <alignment horizontal="justify" vertical="center" wrapText="1"/>
    </xf>
    <xf numFmtId="14" fontId="18" fillId="0" borderId="112" xfId="0" applyNumberFormat="1" applyFont="1" applyFill="1" applyBorder="1" applyAlignment="1">
      <alignment horizontal="center" vertical="center"/>
    </xf>
    <xf numFmtId="0" fontId="18" fillId="0" borderId="31" xfId="0" applyFont="1" applyFill="1" applyBorder="1" applyAlignment="1">
      <alignment horizontal="justify" vertical="center"/>
    </xf>
    <xf numFmtId="0" fontId="17" fillId="0" borderId="64" xfId="0" applyFont="1" applyFill="1" applyBorder="1" applyAlignment="1">
      <alignment horizontal="justify" vertical="center" wrapText="1"/>
    </xf>
    <xf numFmtId="0" fontId="18" fillId="0" borderId="41" xfId="0" applyFont="1" applyFill="1" applyBorder="1" applyAlignment="1">
      <alignment horizontal="center" vertical="center" wrapText="1"/>
    </xf>
    <xf numFmtId="0" fontId="18" fillId="0" borderId="41" xfId="0" applyFont="1" applyFill="1" applyBorder="1" applyAlignment="1">
      <alignment horizontal="justify" vertical="center" wrapText="1"/>
    </xf>
    <xf numFmtId="0" fontId="18" fillId="0" borderId="41" xfId="0" applyFont="1" applyFill="1" applyBorder="1" applyAlignment="1">
      <alignment horizontal="justify" vertical="center"/>
    </xf>
    <xf numFmtId="0" fontId="29" fillId="0" borderId="41" xfId="0" applyFont="1" applyFill="1" applyBorder="1" applyAlignment="1">
      <alignment horizontal="justify" vertical="center" wrapText="1"/>
    </xf>
    <xf numFmtId="0" fontId="18" fillId="0" borderId="68" xfId="0" applyFont="1" applyFill="1" applyBorder="1" applyAlignment="1">
      <alignment horizontal="center" vertical="center" wrapText="1"/>
    </xf>
    <xf numFmtId="0" fontId="18" fillId="0" borderId="68" xfId="0" applyFont="1" applyFill="1" applyBorder="1" applyAlignment="1">
      <alignment horizontal="justify" vertical="center" wrapText="1"/>
    </xf>
    <xf numFmtId="0" fontId="18" fillId="0" borderId="68" xfId="0" applyFont="1" applyFill="1" applyBorder="1" applyAlignment="1">
      <alignment horizontal="justify" vertical="center"/>
    </xf>
    <xf numFmtId="0" fontId="18" fillId="0" borderId="97" xfId="0" applyFont="1" applyFill="1" applyBorder="1" applyAlignment="1">
      <alignment horizontal="center" vertical="center" wrapText="1"/>
    </xf>
    <xf numFmtId="0" fontId="18" fillId="0" borderId="97" xfId="0" applyFont="1" applyFill="1" applyBorder="1" applyAlignment="1">
      <alignment horizontal="justify" vertical="center" wrapText="1"/>
    </xf>
    <xf numFmtId="0" fontId="18" fillId="0" borderId="97" xfId="0" applyFont="1" applyFill="1" applyBorder="1" applyAlignment="1">
      <alignment horizontal="justify" vertical="center"/>
    </xf>
    <xf numFmtId="0" fontId="29" fillId="0" borderId="97" xfId="0" applyFont="1" applyFill="1" applyBorder="1" applyAlignment="1">
      <alignment horizontal="justify" vertical="center" wrapText="1"/>
    </xf>
    <xf numFmtId="0" fontId="18" fillId="0" borderId="37" xfId="0" applyFont="1" applyFill="1" applyBorder="1" applyAlignment="1">
      <alignment horizontal="center" vertical="center" wrapText="1"/>
    </xf>
    <xf numFmtId="0" fontId="18" fillId="0" borderId="37" xfId="0" applyFont="1" applyFill="1" applyBorder="1" applyAlignment="1">
      <alignment horizontal="justify" vertical="center" wrapText="1"/>
    </xf>
    <xf numFmtId="0" fontId="18" fillId="0" borderId="37" xfId="0" applyFont="1" applyFill="1" applyBorder="1" applyAlignment="1">
      <alignment horizontal="justify" vertical="center"/>
    </xf>
    <xf numFmtId="0" fontId="18" fillId="0" borderId="64" xfId="0" applyFont="1" applyFill="1" applyBorder="1" applyAlignment="1">
      <alignment horizontal="justify" vertical="center" wrapText="1"/>
    </xf>
    <xf numFmtId="0" fontId="18" fillId="0" borderId="112" xfId="0" applyFont="1" applyFill="1" applyBorder="1" applyAlignment="1">
      <alignment horizontal="justify" vertical="center"/>
    </xf>
    <xf numFmtId="0" fontId="17" fillId="0" borderId="31" xfId="0" applyFont="1" applyFill="1" applyBorder="1" applyAlignment="1">
      <alignment horizontal="justify" vertical="center" wrapText="1"/>
    </xf>
    <xf numFmtId="0" fontId="17" fillId="0" borderId="96" xfId="0" applyFont="1" applyFill="1" applyBorder="1" applyAlignment="1">
      <alignment horizontal="justify" vertical="center" wrapText="1"/>
    </xf>
    <xf numFmtId="14" fontId="18" fillId="0" borderId="96" xfId="0" applyNumberFormat="1" applyFont="1" applyFill="1" applyBorder="1" applyAlignment="1">
      <alignment horizontal="center" vertical="center"/>
    </xf>
    <xf numFmtId="9" fontId="35" fillId="0" borderId="112" xfId="0" applyNumberFormat="1" applyFont="1" applyFill="1" applyBorder="1" applyAlignment="1">
      <alignment horizontal="center" vertical="center"/>
    </xf>
    <xf numFmtId="0" fontId="35" fillId="0" borderId="113" xfId="0" applyFont="1" applyFill="1" applyBorder="1" applyAlignment="1">
      <alignment horizontal="center" vertical="center"/>
    </xf>
    <xf numFmtId="0" fontId="35" fillId="0" borderId="113" xfId="0" applyFont="1" applyFill="1" applyBorder="1" applyAlignment="1">
      <alignment horizontal="center" vertical="center" wrapText="1"/>
    </xf>
    <xf numFmtId="0" fontId="35" fillId="0" borderId="31" xfId="0" applyFont="1" applyFill="1" applyBorder="1" applyAlignment="1">
      <alignment horizontal="center" vertical="center"/>
    </xf>
    <xf numFmtId="0" fontId="35" fillId="0" borderId="62" xfId="0" applyFont="1" applyFill="1" applyBorder="1" applyAlignment="1">
      <alignment horizontal="center" vertical="center"/>
    </xf>
    <xf numFmtId="0" fontId="35" fillId="0" borderId="27" xfId="0" applyFont="1" applyFill="1" applyBorder="1" applyAlignment="1">
      <alignment horizontal="center" vertical="center" wrapText="1"/>
    </xf>
    <xf numFmtId="0" fontId="35" fillId="0" borderId="27" xfId="0" applyFont="1" applyFill="1" applyBorder="1" applyAlignment="1">
      <alignment horizontal="center" vertical="center"/>
    </xf>
    <xf numFmtId="0" fontId="35" fillId="0" borderId="40" xfId="0" applyFont="1" applyFill="1" applyBorder="1" applyAlignment="1">
      <alignment horizontal="center" vertical="center" wrapText="1"/>
    </xf>
    <xf numFmtId="0" fontId="35" fillId="0" borderId="40" xfId="0" applyFont="1" applyFill="1" applyBorder="1" applyAlignment="1">
      <alignment horizontal="center" vertical="center"/>
    </xf>
    <xf numFmtId="0" fontId="35" fillId="0" borderId="64" xfId="0" applyFont="1" applyFill="1" applyBorder="1" applyAlignment="1">
      <alignment horizontal="center" vertical="center"/>
    </xf>
    <xf numFmtId="0" fontId="35" fillId="0" borderId="65" xfId="0" applyFont="1" applyFill="1" applyBorder="1" applyAlignment="1">
      <alignment horizontal="center" vertical="center"/>
    </xf>
    <xf numFmtId="0" fontId="35" fillId="0" borderId="41" xfId="0" applyFont="1" applyFill="1" applyBorder="1" applyAlignment="1">
      <alignment horizontal="left" vertical="center" wrapText="1"/>
    </xf>
    <xf numFmtId="9" fontId="35" fillId="0" borderId="41" xfId="0" applyNumberFormat="1" applyFont="1" applyFill="1" applyBorder="1" applyAlignment="1">
      <alignment horizontal="center" vertical="center"/>
    </xf>
    <xf numFmtId="0" fontId="35" fillId="0" borderId="61" xfId="0" applyFont="1" applyFill="1" applyBorder="1" applyAlignment="1">
      <alignment horizontal="center" vertical="center" wrapText="1"/>
    </xf>
    <xf numFmtId="0" fontId="35" fillId="0" borderId="27" xfId="0" applyFont="1" applyFill="1" applyBorder="1" applyAlignment="1">
      <alignment horizontal="left" vertical="center" wrapText="1"/>
    </xf>
    <xf numFmtId="9" fontId="35" fillId="0" borderId="27" xfId="0" applyNumberFormat="1" applyFont="1" applyFill="1" applyBorder="1" applyAlignment="1">
      <alignment horizontal="center" vertical="center"/>
    </xf>
    <xf numFmtId="9" fontId="35" fillId="0" borderId="40" xfId="1" applyFont="1" applyFill="1" applyBorder="1" applyAlignment="1">
      <alignment horizontal="center" vertical="center" wrapText="1"/>
    </xf>
    <xf numFmtId="9" fontId="35" fillId="0" borderId="40" xfId="1" applyFont="1" applyFill="1" applyBorder="1" applyAlignment="1">
      <alignment horizontal="center" vertical="center"/>
    </xf>
    <xf numFmtId="0" fontId="29" fillId="0" borderId="31" xfId="0" applyFont="1" applyFill="1" applyBorder="1" applyAlignment="1">
      <alignment horizontal="justify" vertical="center" wrapText="1"/>
    </xf>
    <xf numFmtId="0" fontId="35" fillId="0" borderId="97" xfId="0" applyFont="1" applyFill="1" applyBorder="1" applyAlignment="1">
      <alignment horizontal="left" vertical="center" wrapText="1"/>
    </xf>
    <xf numFmtId="9" fontId="35" fillId="0" borderId="97" xfId="0" applyNumberFormat="1" applyFont="1" applyFill="1" applyBorder="1" applyAlignment="1">
      <alignment horizontal="center" vertical="center"/>
    </xf>
    <xf numFmtId="0" fontId="35" fillId="0" borderId="115" xfId="0" applyFont="1" applyFill="1" applyBorder="1" applyAlignment="1">
      <alignment horizontal="center" vertical="center"/>
    </xf>
    <xf numFmtId="0" fontId="18" fillId="0" borderId="97" xfId="0" applyFont="1" applyFill="1" applyBorder="1" applyAlignment="1">
      <alignment horizontal="justify" vertical="center" wrapText="1"/>
    </xf>
    <xf numFmtId="0" fontId="35" fillId="0" borderId="37" xfId="0" applyFont="1" applyFill="1" applyBorder="1" applyAlignment="1">
      <alignment horizontal="center" vertical="center" wrapText="1"/>
    </xf>
    <xf numFmtId="9" fontId="35" fillId="0" borderId="37" xfId="0" applyNumberFormat="1" applyFont="1" applyFill="1" applyBorder="1" applyAlignment="1">
      <alignment horizontal="center" vertical="center"/>
    </xf>
    <xf numFmtId="0" fontId="35" fillId="0" borderId="38" xfId="0" applyFont="1" applyFill="1" applyBorder="1" applyAlignment="1">
      <alignment horizontal="center" vertical="center" wrapText="1"/>
    </xf>
    <xf numFmtId="0" fontId="35" fillId="0" borderId="64" xfId="0" applyFont="1" applyFill="1" applyBorder="1" applyAlignment="1">
      <alignment horizontal="center" vertical="center" wrapText="1"/>
    </xf>
    <xf numFmtId="164" fontId="35" fillId="0" borderId="64" xfId="0" applyNumberFormat="1" applyFont="1" applyFill="1" applyBorder="1" applyAlignment="1">
      <alignment horizontal="center" vertical="center"/>
    </xf>
    <xf numFmtId="0" fontId="35" fillId="0" borderId="64" xfId="0" applyFont="1" applyFill="1" applyBorder="1" applyAlignment="1">
      <alignment horizontal="left" vertical="center" wrapText="1"/>
    </xf>
    <xf numFmtId="0" fontId="35" fillId="0" borderId="65" xfId="0" applyFont="1" applyFill="1" applyBorder="1" applyAlignment="1">
      <alignment horizontal="center" vertical="center" wrapText="1"/>
    </xf>
    <xf numFmtId="0" fontId="35" fillId="0" borderId="112" xfId="0" applyFont="1" applyFill="1" applyBorder="1" applyAlignment="1">
      <alignment horizontal="left" vertical="center"/>
    </xf>
    <xf numFmtId="9" fontId="35" fillId="0" borderId="96" xfId="0" applyNumberFormat="1" applyFont="1" applyFill="1" applyBorder="1" applyAlignment="1">
      <alignment horizontal="center" vertical="center"/>
    </xf>
    <xf numFmtId="0" fontId="35" fillId="0" borderId="96" xfId="0" applyFont="1" applyFill="1" applyBorder="1" applyAlignment="1">
      <alignment horizontal="left" vertical="center" wrapText="1"/>
    </xf>
    <xf numFmtId="0" fontId="35" fillId="0" borderId="98" xfId="0" applyFont="1" applyFill="1" applyBorder="1" applyAlignment="1">
      <alignment horizontal="center" vertical="center" wrapText="1"/>
    </xf>
    <xf numFmtId="0" fontId="41" fillId="0" borderId="41" xfId="0" applyFont="1" applyFill="1" applyBorder="1" applyAlignment="1">
      <alignment horizontal="left" vertical="center" wrapText="1"/>
    </xf>
    <xf numFmtId="0" fontId="35" fillId="0" borderId="112" xfId="0" applyFont="1" applyFill="1" applyBorder="1" applyAlignment="1">
      <alignment horizontal="center" vertical="center" wrapText="1"/>
    </xf>
    <xf numFmtId="0" fontId="17" fillId="0" borderId="37" xfId="0" applyFont="1" applyFill="1" applyBorder="1" applyAlignment="1">
      <alignment horizontal="justify" vertical="center" wrapText="1"/>
    </xf>
    <xf numFmtId="0" fontId="35" fillId="0" borderId="37" xfId="0" applyFont="1" applyFill="1" applyBorder="1" applyAlignment="1">
      <alignment horizontal="left" vertical="center" wrapText="1"/>
    </xf>
    <xf numFmtId="0" fontId="35" fillId="0" borderId="38" xfId="0" applyFont="1" applyFill="1" applyBorder="1" applyAlignment="1">
      <alignment horizontal="center" vertical="center"/>
    </xf>
    <xf numFmtId="0" fontId="45" fillId="0" borderId="40" xfId="2" applyBorder="1" applyAlignment="1">
      <alignment horizontal="center" vertical="center" wrapText="1"/>
    </xf>
    <xf numFmtId="0" fontId="35" fillId="0" borderId="96" xfId="0" applyFont="1" applyFill="1" applyBorder="1" applyAlignment="1">
      <alignment horizontal="left"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EFFFEF"/>
      <color rgb="FFEAFAFA"/>
      <color rgb="FFCCFF99"/>
      <color rgb="FFC5F2F1"/>
      <color rgb="FFCCFFCC"/>
      <color rgb="FF33CCCC"/>
      <color rgb="FF0084B6"/>
      <color rgb="FF4DC0E3"/>
      <color rgb="FFFF8181"/>
      <color rgb="FF3296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_xlchart.v2.0</cx:f>
      </cx:strDim>
      <cx:numDim type="val">
        <cx:f>_xlchart.v2.1</cx:f>
      </cx:numDim>
    </cx:data>
  </cx:chartData>
  <cx:chart>
    <cx:title pos="t" align="ctr" overlay="0">
      <cx:tx>
        <cx:txData>
          <cx:v>Acciones de conocimiento - Juzgados de Ejecución. 1er Semestre de 2025</cx:v>
        </cx:txData>
      </cx:tx>
      <cx:txPr>
        <a:bodyPr vertOverflow="overflow" horzOverflow="overflow" wrap="square" lIns="0" tIns="0" rIns="0" bIns="0"/>
        <a:lstStyle/>
        <a:p>
          <a:pPr algn="ctr" rtl="0">
            <a:defRPr sz="1400" b="1" i="0">
              <a:solidFill>
                <a:schemeClr val="bg2">
                  <a:lumMod val="25000"/>
                </a:schemeClr>
              </a:solidFill>
              <a:latin typeface="Calibri" panose="020F0502020204030204" pitchFamily="34" charset="0"/>
              <a:ea typeface="Calibri" panose="020F0502020204030204" pitchFamily="34" charset="0"/>
              <a:cs typeface="Calibri" panose="020F0502020204030204" pitchFamily="34" charset="0"/>
            </a:defRPr>
          </a:pPr>
          <a:r>
            <a:rPr lang="es-CO" b="1">
              <a:solidFill>
                <a:schemeClr val="bg2">
                  <a:lumMod val="25000"/>
                </a:schemeClr>
              </a:solidFill>
            </a:rPr>
            <a:t>Acciones de conocimiento - Juzgados de Ejecución. 1er Semestre de 2025</a:t>
          </a:r>
        </a:p>
      </cx:txPr>
    </cx:title>
    <cx:plotArea>
      <cx:plotAreaRegion>
        <cx:plotSurface>
          <cx:spPr>
            <a:solidFill>
              <a:schemeClr val="accent6">
                <a:lumMod val="20000"/>
                <a:lumOff val="80000"/>
              </a:schemeClr>
            </a:solidFill>
            <a:ln>
              <a:solidFill>
                <a:schemeClr val="accent4">
                  <a:lumMod val="20000"/>
                  <a:lumOff val="80000"/>
                </a:schemeClr>
              </a:solidFill>
            </a:ln>
          </cx:spPr>
        </cx:plotSurface>
        <cx:series layoutId="funnel" uniqueId="{50916B63-2FB7-497E-BA40-F822687648FE}">
          <cx:spPr>
            <a:solidFill>
              <a:schemeClr val="accent4"/>
            </a:solidFill>
          </cx:spPr>
          <cx:dataLabels>
            <cx:txPr>
              <a:bodyPr spcFirstLastPara="1" vertOverflow="ellipsis" horzOverflow="overflow" wrap="square" lIns="0" tIns="0" rIns="0" bIns="0" anchor="ctr" anchorCtr="1"/>
              <a:lstStyle/>
              <a:p>
                <a:pPr algn="ctr" rtl="0">
                  <a:defRPr sz="1400" b="1">
                    <a:solidFill>
                      <a:schemeClr val="bg2">
                        <a:lumMod val="25000"/>
                      </a:schemeClr>
                    </a:solidFill>
                    <a:latin typeface="Segoe UI" panose="020B0502040204020203" pitchFamily="34" charset="0"/>
                    <a:ea typeface="Segoe UI" panose="020B0502040204020203" pitchFamily="34" charset="0"/>
                    <a:cs typeface="Segoe UI" panose="020B0502040204020203" pitchFamily="34" charset="0"/>
                  </a:defRPr>
                </a:pPr>
                <a:endParaRPr lang="es-MX" sz="1400" b="1" i="0" u="none" strike="noStrike" baseline="0">
                  <a:solidFill>
                    <a:schemeClr val="bg2">
                      <a:lumMod val="25000"/>
                    </a:schemeClr>
                  </a:solidFill>
                  <a:latin typeface="Segoe UI" panose="020B0502040204020203" pitchFamily="34" charset="0"/>
                  <a:cs typeface="Segoe UI" panose="020B0502040204020203" pitchFamily="34" charset="0"/>
                </a:endParaRPr>
              </a:p>
            </cx:txPr>
            <cx:visibility seriesName="0" categoryName="0" value="1"/>
            <cx:dataLabel idx="2">
              <cx:txPr>
                <a:bodyPr spcFirstLastPara="1" vertOverflow="ellipsis" horzOverflow="overflow" wrap="square" lIns="0" tIns="0" rIns="0" bIns="0" anchor="ctr" anchorCtr="1"/>
                <a:lstStyle/>
                <a:p>
                  <a:pPr algn="ctr" rtl="0">
                    <a:defRPr/>
                  </a:pPr>
                  <a:r>
                    <a:rPr lang="es-MX" sz="1400" b="1" i="0" u="none" strike="noStrike" baseline="0">
                      <a:solidFill>
                        <a:schemeClr val="bg2">
                          <a:lumMod val="25000"/>
                        </a:schemeClr>
                      </a:solidFill>
                      <a:latin typeface="Segoe UI" panose="020B0502040204020203" pitchFamily="34" charset="0"/>
                      <a:cs typeface="Segoe UI" panose="020B0502040204020203" pitchFamily="34" charset="0"/>
                    </a:rPr>
                    <a:t>616</a:t>
                  </a:r>
                </a:p>
              </cx:txPr>
              <cx:visibility seriesName="0" categoryName="0" value="1"/>
            </cx:dataLabel>
          </cx:dataLabels>
          <cx:dataId val="0"/>
        </cx:series>
      </cx:plotAreaRegion>
      <cx:axis id="0">
        <cx:catScaling gapWidth="0.0599999987"/>
        <cx:tickLabels/>
        <cx:txPr>
          <a:bodyPr vertOverflow="overflow" horzOverflow="overflow" wrap="square" lIns="0" tIns="0" rIns="0" bIns="0"/>
          <a:lstStyle/>
          <a:p>
            <a:pPr algn="ctr" rtl="0">
              <a:defRPr sz="1200" b="1" i="0">
                <a:solidFill>
                  <a:schemeClr val="bg2">
                    <a:lumMod val="25000"/>
                  </a:schemeClr>
                </a:solidFill>
                <a:latin typeface="Calibri" panose="020F0502020204030204" pitchFamily="34" charset="0"/>
                <a:ea typeface="Calibri" panose="020F0502020204030204" pitchFamily="34" charset="0"/>
                <a:cs typeface="Calibri" panose="020F0502020204030204" pitchFamily="34" charset="0"/>
              </a:defRPr>
            </a:pPr>
            <a:endParaRPr lang="es-CO" sz="1200" b="1">
              <a:solidFill>
                <a:schemeClr val="bg2">
                  <a:lumMod val="25000"/>
                </a:schemeClr>
              </a:solidFill>
            </a:endParaRPr>
          </a:p>
        </cx:txPr>
      </cx:axis>
    </cx:plotArea>
  </cx:chart>
</cx: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19">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5.png"/><Relationship Id="rId7" Type="http://schemas.openxmlformats.org/officeDocument/2006/relationships/image" Target="../media/image8.emf"/><Relationship Id="rId2" Type="http://schemas.openxmlformats.org/officeDocument/2006/relationships/image" Target="../media/image4.png"/><Relationship Id="rId1" Type="http://schemas.openxmlformats.org/officeDocument/2006/relationships/image" Target="../media/image3.jpg"/><Relationship Id="rId6" Type="http://schemas.microsoft.com/office/2014/relationships/chartEx" Target="../charts/chartEx1.xml"/><Relationship Id="rId5" Type="http://schemas.openxmlformats.org/officeDocument/2006/relationships/image" Target="../media/image7.emf"/><Relationship Id="rId4" Type="http://schemas.openxmlformats.org/officeDocument/2006/relationships/image" Target="../media/image6.emf"/><Relationship Id="rId9"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2948285" y="497776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406929" y="79375"/>
          <a:ext cx="2905742" cy="822960"/>
        </a:xfrm>
        <a:prstGeom prst="rect">
          <a:avLst/>
        </a:prstGeom>
      </xdr:spPr>
    </xdr:pic>
    <xdr:clientData/>
  </xdr:twoCellAnchor>
  <xdr:twoCellAnchor editAs="oneCell">
    <xdr:from>
      <xdr:col>5</xdr:col>
      <xdr:colOff>2196043</xdr:colOff>
      <xdr:row>0</xdr:row>
      <xdr:rowOff>224895</xdr:rowOff>
    </xdr:from>
    <xdr:to>
      <xdr:col>5</xdr:col>
      <xdr:colOff>3725556</xdr:colOff>
      <xdr:row>0</xdr:row>
      <xdr:rowOff>773535</xdr:rowOff>
    </xdr:to>
    <xdr:pic>
      <xdr:nvPicPr>
        <xdr:cNvPr id="4" name="Picture 9">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10778068" y="224895"/>
          <a:ext cx="1529513"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140103</xdr:colOff>
      <xdr:row>2</xdr:row>
      <xdr:rowOff>354139</xdr:rowOff>
    </xdr:to>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154210" cy="11297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143278</xdr:colOff>
      <xdr:row>2</xdr:row>
      <xdr:rowOff>354139</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150128" cy="113518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143278</xdr:colOff>
      <xdr:row>2</xdr:row>
      <xdr:rowOff>354139</xdr:rowOff>
    </xdr:to>
    <xdr:pic>
      <xdr:nvPicPr>
        <xdr:cNvPr id="2" name="Imagen 1">
          <a:extLst>
            <a:ext uri="{FF2B5EF4-FFF2-40B4-BE49-F238E27FC236}">
              <a16:creationId xmlns:a16="http://schemas.microsoft.com/office/drawing/2014/main" id="{2B0FAB14-8F88-4D91-A25C-8FE9A9A607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150128" cy="1135189"/>
        </a:xfrm>
        <a:prstGeom prst="rect">
          <a:avLst/>
        </a:prstGeom>
      </xdr:spPr>
    </xdr:pic>
    <xdr:clientData/>
  </xdr:twoCellAnchor>
  <xdr:twoCellAnchor editAs="oneCell">
    <xdr:from>
      <xdr:col>21</xdr:col>
      <xdr:colOff>174625</xdr:colOff>
      <xdr:row>13</xdr:row>
      <xdr:rowOff>15875</xdr:rowOff>
    </xdr:from>
    <xdr:to>
      <xdr:col>34</xdr:col>
      <xdr:colOff>680265</xdr:colOff>
      <xdr:row>14</xdr:row>
      <xdr:rowOff>918304</xdr:rowOff>
    </xdr:to>
    <xdr:pic>
      <xdr:nvPicPr>
        <xdr:cNvPr id="4" name="Imagen 3">
          <a:extLst>
            <a:ext uri="{FF2B5EF4-FFF2-40B4-BE49-F238E27FC236}">
              <a16:creationId xmlns:a16="http://schemas.microsoft.com/office/drawing/2014/main" id="{2B5E1F8F-87CF-F3D0-85A0-2618121434E3}"/>
            </a:ext>
          </a:extLst>
        </xdr:cNvPr>
        <xdr:cNvPicPr>
          <a:picLocks noChangeAspect="1"/>
        </xdr:cNvPicPr>
      </xdr:nvPicPr>
      <xdr:blipFill>
        <a:blip xmlns:r="http://schemas.openxmlformats.org/officeDocument/2006/relationships" r:embed="rId2"/>
        <a:stretch>
          <a:fillRect/>
        </a:stretch>
      </xdr:blipFill>
      <xdr:spPr>
        <a:xfrm>
          <a:off x="58737500" y="17684750"/>
          <a:ext cx="5839640" cy="5220429"/>
        </a:xfrm>
        <a:prstGeom prst="rect">
          <a:avLst/>
        </a:prstGeom>
      </xdr:spPr>
    </xdr:pic>
    <xdr:clientData/>
  </xdr:twoCellAnchor>
  <xdr:twoCellAnchor editAs="oneCell">
    <xdr:from>
      <xdr:col>35</xdr:col>
      <xdr:colOff>95250</xdr:colOff>
      <xdr:row>13</xdr:row>
      <xdr:rowOff>31750</xdr:rowOff>
    </xdr:from>
    <xdr:to>
      <xdr:col>45</xdr:col>
      <xdr:colOff>563104</xdr:colOff>
      <xdr:row>14</xdr:row>
      <xdr:rowOff>936625</xdr:rowOff>
    </xdr:to>
    <xdr:pic>
      <xdr:nvPicPr>
        <xdr:cNvPr id="5" name="Imagen 4">
          <a:extLst>
            <a:ext uri="{FF2B5EF4-FFF2-40B4-BE49-F238E27FC236}">
              <a16:creationId xmlns:a16="http://schemas.microsoft.com/office/drawing/2014/main" id="{8D158F36-B358-7DE7-44E0-9C7F69C0C7A0}"/>
            </a:ext>
          </a:extLst>
        </xdr:cNvPr>
        <xdr:cNvPicPr>
          <a:picLocks noChangeAspect="1"/>
        </xdr:cNvPicPr>
      </xdr:nvPicPr>
      <xdr:blipFill>
        <a:blip xmlns:r="http://schemas.openxmlformats.org/officeDocument/2006/relationships" r:embed="rId3"/>
        <a:stretch>
          <a:fillRect/>
        </a:stretch>
      </xdr:blipFill>
      <xdr:spPr>
        <a:xfrm>
          <a:off x="64754125" y="17700625"/>
          <a:ext cx="8087854" cy="5222875"/>
        </a:xfrm>
        <a:prstGeom prst="rect">
          <a:avLst/>
        </a:prstGeom>
      </xdr:spPr>
    </xdr:pic>
    <xdr:clientData/>
  </xdr:twoCellAnchor>
  <xdr:twoCellAnchor editAs="oneCell">
    <xdr:from>
      <xdr:col>21</xdr:col>
      <xdr:colOff>174625</xdr:colOff>
      <xdr:row>14</xdr:row>
      <xdr:rowOff>1127125</xdr:rowOff>
    </xdr:from>
    <xdr:to>
      <xdr:col>35</xdr:col>
      <xdr:colOff>697636</xdr:colOff>
      <xdr:row>16</xdr:row>
      <xdr:rowOff>1809750</xdr:rowOff>
    </xdr:to>
    <xdr:pic>
      <xdr:nvPicPr>
        <xdr:cNvPr id="8" name="Imagen 7">
          <a:extLst>
            <a:ext uri="{FF2B5EF4-FFF2-40B4-BE49-F238E27FC236}">
              <a16:creationId xmlns:a16="http://schemas.microsoft.com/office/drawing/2014/main" id="{DD0CC6A9-7A00-674F-BDEB-9C6B8C56C89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8737500" y="23114000"/>
          <a:ext cx="6619011" cy="5762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36</xdr:col>
      <xdr:colOff>95249</xdr:colOff>
      <xdr:row>14</xdr:row>
      <xdr:rowOff>1127124</xdr:rowOff>
    </xdr:from>
    <xdr:to>
      <xdr:col>46</xdr:col>
      <xdr:colOff>142874</xdr:colOff>
      <xdr:row>16</xdr:row>
      <xdr:rowOff>1782589</xdr:rowOff>
    </xdr:to>
    <xdr:pic>
      <xdr:nvPicPr>
        <xdr:cNvPr id="9" name="Imagen 8">
          <a:extLst>
            <a:ext uri="{FF2B5EF4-FFF2-40B4-BE49-F238E27FC236}">
              <a16:creationId xmlns:a16="http://schemas.microsoft.com/office/drawing/2014/main" id="{EBA01551-FB8D-3A4C-69FE-167B9C54A9C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516124" y="23113999"/>
          <a:ext cx="7667625" cy="5735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46</xdr:col>
      <xdr:colOff>349250</xdr:colOff>
      <xdr:row>14</xdr:row>
      <xdr:rowOff>1158875</xdr:rowOff>
    </xdr:from>
    <xdr:to>
      <xdr:col>57</xdr:col>
      <xdr:colOff>105833</xdr:colOff>
      <xdr:row>16</xdr:row>
      <xdr:rowOff>1689101</xdr:rowOff>
    </xdr:to>
    <mc:AlternateContent xmlns:mc="http://schemas.openxmlformats.org/markup-compatibility/2006">
      <mc:Choice xmlns:cx2="http://schemas.microsoft.com/office/drawing/2015/10/21/chartex" Requires="cx2">
        <xdr:graphicFrame macro="">
          <xdr:nvGraphicFramePr>
            <xdr:cNvPr id="10" name="Gráfico 9">
              <a:extLst>
                <a:ext uri="{FF2B5EF4-FFF2-40B4-BE49-F238E27FC236}">
                  <a16:creationId xmlns:a16="http://schemas.microsoft.com/office/drawing/2014/main" id="{17014B19-9A4B-4D4A-89BE-2FB6898C0D0E}"/>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6"/>
            </a:graphicData>
          </a:graphic>
        </xdr:graphicFrame>
      </mc:Choice>
      <mc:Fallback>
        <xdr:sp macro="" textlink="">
          <xdr:nvSpPr>
            <xdr:cNvPr id="0" name=""/>
            <xdr:cNvSpPr>
              <a:spLocks noTextEdit="1"/>
            </xdr:cNvSpPr>
          </xdr:nvSpPr>
          <xdr:spPr>
            <a:xfrm>
              <a:off x="56080025" y="23123525"/>
              <a:ext cx="8138583" cy="5616576"/>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editAs="oneCell">
    <xdr:from>
      <xdr:col>21</xdr:col>
      <xdr:colOff>174624</xdr:colOff>
      <xdr:row>16</xdr:row>
      <xdr:rowOff>1984375</xdr:rowOff>
    </xdr:from>
    <xdr:to>
      <xdr:col>38</xdr:col>
      <xdr:colOff>393829</xdr:colOff>
      <xdr:row>17</xdr:row>
      <xdr:rowOff>428625</xdr:rowOff>
    </xdr:to>
    <xdr:pic>
      <xdr:nvPicPr>
        <xdr:cNvPr id="11" name="Imagen 10">
          <a:extLst>
            <a:ext uri="{FF2B5EF4-FFF2-40B4-BE49-F238E27FC236}">
              <a16:creationId xmlns:a16="http://schemas.microsoft.com/office/drawing/2014/main" id="{1076AB2E-BB64-42BC-5020-874B51C7F765}"/>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8737499" y="29051250"/>
          <a:ext cx="8601205" cy="15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253999</xdr:colOff>
      <xdr:row>5</xdr:row>
      <xdr:rowOff>1157762</xdr:rowOff>
    </xdr:from>
    <xdr:to>
      <xdr:col>38</xdr:col>
      <xdr:colOff>268046</xdr:colOff>
      <xdr:row>12</xdr:row>
      <xdr:rowOff>810595</xdr:rowOff>
    </xdr:to>
    <xdr:pic>
      <xdr:nvPicPr>
        <xdr:cNvPr id="3" name="Imagen 2">
          <a:extLst>
            <a:ext uri="{FF2B5EF4-FFF2-40B4-BE49-F238E27FC236}">
              <a16:creationId xmlns:a16="http://schemas.microsoft.com/office/drawing/2014/main" id="{38DEB460-0A2B-5A48-72F7-3359608F8AEE}"/>
            </a:ext>
          </a:extLst>
        </xdr:cNvPr>
        <xdr:cNvPicPr>
          <a:picLocks noChangeAspect="1"/>
        </xdr:cNvPicPr>
      </xdr:nvPicPr>
      <xdr:blipFill>
        <a:blip xmlns:r="http://schemas.openxmlformats.org/officeDocument/2006/relationships" r:embed="rId8"/>
        <a:stretch>
          <a:fillRect/>
        </a:stretch>
      </xdr:blipFill>
      <xdr:spPr>
        <a:xfrm>
          <a:off x="41497249" y="3205637"/>
          <a:ext cx="8396047" cy="6050458"/>
        </a:xfrm>
        <a:prstGeom prst="rect">
          <a:avLst/>
        </a:prstGeom>
      </xdr:spPr>
    </xdr:pic>
    <xdr:clientData/>
  </xdr:twoCellAnchor>
  <xdr:twoCellAnchor editAs="oneCell">
    <xdr:from>
      <xdr:col>21</xdr:col>
      <xdr:colOff>381000</xdr:colOff>
      <xdr:row>17</xdr:row>
      <xdr:rowOff>714375</xdr:rowOff>
    </xdr:from>
    <xdr:to>
      <xdr:col>37</xdr:col>
      <xdr:colOff>753590</xdr:colOff>
      <xdr:row>22</xdr:row>
      <xdr:rowOff>238996</xdr:rowOff>
    </xdr:to>
    <xdr:pic>
      <xdr:nvPicPr>
        <xdr:cNvPr id="7" name="Imagen 6">
          <a:extLst>
            <a:ext uri="{FF2B5EF4-FFF2-40B4-BE49-F238E27FC236}">
              <a16:creationId xmlns:a16="http://schemas.microsoft.com/office/drawing/2014/main" id="{F3BDC5EB-95B6-9366-7593-020B3EA176B9}"/>
            </a:ext>
          </a:extLst>
        </xdr:cNvPr>
        <xdr:cNvPicPr>
          <a:picLocks noChangeAspect="1"/>
        </xdr:cNvPicPr>
      </xdr:nvPicPr>
      <xdr:blipFill>
        <a:blip xmlns:r="http://schemas.openxmlformats.org/officeDocument/2006/relationships" r:embed="rId9"/>
        <a:stretch>
          <a:fillRect/>
        </a:stretch>
      </xdr:blipFill>
      <xdr:spPr>
        <a:xfrm>
          <a:off x="41624250" y="24701500"/>
          <a:ext cx="7992590" cy="62397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namalom\Documents\4.%20INFORMES%20GESTI&#211;N%202025\0%20ACCIONES\6%20Acciones%20y%20Personal%20Oficina.xlsx" TargetMode="External"/><Relationship Id="rId1" Type="http://schemas.openxmlformats.org/officeDocument/2006/relationships/externalLinkPath" Target="/Users/anamalom/Documents/4.%20INFORMES%20GESTI&#211;N%202025/0%20ACCIONES/6%20Acciones%20y%20Personal%20Oficin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wilfe/OneDrive%20-%20Consejo%20Superior%20de%20la%20Judicatura/Definitivos/Plan%20de%20acci&#243;n/UDAE%20-%20SIGCMA%20-%20Proceso%20Planeaci&#243;n%20Estrat&#233;gica%20-%20seguimiento%203er.%20trimestre%20202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ersonal en la Oficina Apoyo"/>
      <sheetName val="Acciones 2024"/>
      <sheetName val="Acciones 2025"/>
    </sheetNames>
    <sheetDataSet>
      <sheetData sheetId="0"/>
      <sheetData sheetId="1"/>
      <sheetData sheetId="2">
        <row r="29">
          <cell r="T29" t="str">
            <v>Inadmitidas</v>
          </cell>
          <cell r="U29">
            <v>125</v>
          </cell>
        </row>
        <row r="30">
          <cell r="T30" t="str">
            <v>Desistidas</v>
          </cell>
          <cell r="U30">
            <v>50</v>
          </cell>
        </row>
        <row r="31">
          <cell r="T31" t="str">
            <v>Impugnadas</v>
          </cell>
          <cell r="U31">
            <v>616</v>
          </cell>
        </row>
        <row r="32">
          <cell r="T32" t="str">
            <v>Habeas Corpus</v>
          </cell>
          <cell r="U32">
            <v>49</v>
          </cell>
        </row>
        <row r="33">
          <cell r="T33" t="str">
            <v>Tutelas en término</v>
          </cell>
          <cell r="U33">
            <v>483</v>
          </cell>
        </row>
        <row r="34">
          <cell r="T34" t="str">
            <v>Enviadas a la Corte</v>
          </cell>
          <cell r="U34">
            <v>2520</v>
          </cell>
        </row>
        <row r="35">
          <cell r="T35" t="str">
            <v xml:space="preserve">TOTAL ACCIONES </v>
          </cell>
          <cell r="U35">
            <v>3843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f:/r/personal/ofapoyojecmbta_cendoj_ramajudicial_gov_co/Documents/SIGCMA%20JCMES%20BOGOT%C3%81/12-INFORME%20DE%20REVISI%C3%93N%20POR%20LA%20DIRECCI%C3%93N?csf=1&amp;web=1&amp;e=TKx7xo" TargetMode="External"/><Relationship Id="rId1" Type="http://schemas.openxmlformats.org/officeDocument/2006/relationships/hyperlink" Target="../../../../../../../:f:/r/personal/ofapoyojecmbta_cendoj_ramajudicial_gov_co/Documents/SIGCMA%20JCMES%20BOGOT%C3%81/15-ACCIONES%20DE%20GESTI%C3%93N?csf=1&amp;web=1&amp;e=Q6dBmt"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2:B22"/>
  <sheetViews>
    <sheetView zoomScale="90" zoomScaleNormal="90" workbookViewId="0">
      <selection activeCell="A13" sqref="A13"/>
    </sheetView>
  </sheetViews>
  <sheetFormatPr baseColWidth="10" defaultColWidth="11.42578125" defaultRowHeight="15"/>
  <cols>
    <col min="1" max="1" width="65.42578125" customWidth="1"/>
    <col min="2" max="2" width="151.85546875" customWidth="1"/>
  </cols>
  <sheetData>
    <row r="2" spans="1:2" ht="18.75">
      <c r="A2" s="56" t="s">
        <v>0</v>
      </c>
      <c r="B2" s="56" t="s">
        <v>1</v>
      </c>
    </row>
    <row r="3" spans="1:2" ht="30">
      <c r="A3" s="59" t="s">
        <v>2</v>
      </c>
      <c r="B3" s="58" t="s">
        <v>3</v>
      </c>
    </row>
    <row r="4" spans="1:2" ht="44.25" customHeight="1">
      <c r="A4" s="59" t="s">
        <v>4</v>
      </c>
      <c r="B4" s="58" t="s">
        <v>5</v>
      </c>
    </row>
    <row r="5" spans="1:2" ht="45">
      <c r="A5" s="59" t="s">
        <v>6</v>
      </c>
      <c r="B5" s="58" t="s">
        <v>7</v>
      </c>
    </row>
    <row r="6" spans="1:2" ht="50.25" customHeight="1">
      <c r="A6" s="59" t="s">
        <v>8</v>
      </c>
      <c r="B6" s="58" t="s">
        <v>9</v>
      </c>
    </row>
    <row r="7" spans="1:2" ht="50.25" customHeight="1">
      <c r="A7" s="59" t="s">
        <v>10</v>
      </c>
      <c r="B7" s="58" t="s">
        <v>11</v>
      </c>
    </row>
    <row r="8" spans="1:2" ht="50.25" customHeight="1">
      <c r="A8" s="59" t="s">
        <v>12</v>
      </c>
      <c r="B8" s="58" t="s">
        <v>13</v>
      </c>
    </row>
    <row r="9" spans="1:2" ht="50.25" customHeight="1">
      <c r="A9" s="59" t="s">
        <v>14</v>
      </c>
      <c r="B9" s="58" t="s">
        <v>15</v>
      </c>
    </row>
    <row r="10" spans="1:2" ht="30">
      <c r="A10" s="59" t="s">
        <v>16</v>
      </c>
      <c r="B10" s="58" t="s">
        <v>17</v>
      </c>
    </row>
    <row r="11" spans="1:2" ht="43.5" customHeight="1">
      <c r="A11" s="59" t="s">
        <v>18</v>
      </c>
      <c r="B11" s="59" t="s">
        <v>19</v>
      </c>
    </row>
    <row r="12" spans="1:2" ht="60">
      <c r="A12" s="59" t="s">
        <v>20</v>
      </c>
      <c r="B12" s="58" t="s">
        <v>21</v>
      </c>
    </row>
    <row r="13" spans="1:2" ht="47.25" customHeight="1">
      <c r="A13" s="59" t="s">
        <v>22</v>
      </c>
      <c r="B13" s="58" t="s">
        <v>23</v>
      </c>
    </row>
    <row r="14" spans="1:2" ht="36" customHeight="1">
      <c r="A14" s="59" t="s">
        <v>24</v>
      </c>
      <c r="B14" s="58" t="s">
        <v>25</v>
      </c>
    </row>
    <row r="15" spans="1:2" ht="60">
      <c r="A15" s="59" t="s">
        <v>26</v>
      </c>
      <c r="B15" s="58" t="s">
        <v>27</v>
      </c>
    </row>
    <row r="16" spans="1:2" ht="30">
      <c r="A16" s="59" t="s">
        <v>28</v>
      </c>
      <c r="B16" s="58" t="s">
        <v>29</v>
      </c>
    </row>
    <row r="17" spans="1:2" ht="90">
      <c r="A17" s="59" t="s">
        <v>30</v>
      </c>
      <c r="B17" s="58" t="s">
        <v>31</v>
      </c>
    </row>
    <row r="18" spans="1:2">
      <c r="A18" s="57"/>
      <c r="B18" s="57"/>
    </row>
    <row r="19" spans="1:2" ht="13.5" customHeight="1">
      <c r="A19" s="57"/>
      <c r="B19" s="57"/>
    </row>
    <row r="20" spans="1:2">
      <c r="A20" s="57"/>
      <c r="B20" s="57"/>
    </row>
    <row r="21" spans="1:2">
      <c r="A21" s="57"/>
      <c r="B21" s="57"/>
    </row>
    <row r="22" spans="1:2">
      <c r="A22" s="57"/>
      <c r="B22" s="5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6"/>
  <sheetViews>
    <sheetView showGridLines="0" zoomScale="85" zoomScaleNormal="85" workbookViewId="0">
      <selection activeCell="A6" sqref="A6:XFD6"/>
    </sheetView>
  </sheetViews>
  <sheetFormatPr baseColWidth="10"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160" t="s">
        <v>32</v>
      </c>
      <c r="B1" s="161"/>
      <c r="C1" s="4" t="s">
        <v>33</v>
      </c>
      <c r="F1" s="42" t="s">
        <v>34</v>
      </c>
      <c r="I1" s="5" t="s">
        <v>35</v>
      </c>
      <c r="K1" s="5" t="s">
        <v>36</v>
      </c>
      <c r="M1" s="5" t="s">
        <v>37</v>
      </c>
      <c r="O1" s="5" t="s">
        <v>38</v>
      </c>
      <c r="Q1" s="5" t="s">
        <v>39</v>
      </c>
      <c r="S1" s="5" t="s">
        <v>40</v>
      </c>
      <c r="U1" s="5" t="s">
        <v>41</v>
      </c>
      <c r="V1" s="5" t="s">
        <v>41</v>
      </c>
      <c r="W1" s="5" t="s">
        <v>42</v>
      </c>
      <c r="Y1" s="5" t="s">
        <v>43</v>
      </c>
    </row>
    <row r="2" spans="1:25" ht="72" customHeight="1">
      <c r="A2" s="1" t="s">
        <v>44</v>
      </c>
      <c r="B2" s="158" t="s">
        <v>45</v>
      </c>
      <c r="C2" s="2" t="s">
        <v>46</v>
      </c>
      <c r="F2" s="137" t="s">
        <v>47</v>
      </c>
      <c r="I2" s="137" t="s">
        <v>48</v>
      </c>
      <c r="K2" s="2" t="s">
        <v>49</v>
      </c>
      <c r="M2" s="137" t="s">
        <v>50</v>
      </c>
      <c r="O2" s="2" t="s">
        <v>51</v>
      </c>
      <c r="Q2" s="2" t="s">
        <v>52</v>
      </c>
      <c r="S2" s="2" t="s">
        <v>53</v>
      </c>
      <c r="U2" s="2" t="s">
        <v>54</v>
      </c>
      <c r="V2" s="2" t="s">
        <v>54</v>
      </c>
      <c r="W2" s="2" t="s">
        <v>55</v>
      </c>
      <c r="Y2" s="2" t="s">
        <v>56</v>
      </c>
    </row>
    <row r="3" spans="1:25" ht="58.5" customHeight="1">
      <c r="A3" s="1" t="s">
        <v>57</v>
      </c>
      <c r="B3" s="159"/>
      <c r="C3" s="137" t="s">
        <v>58</v>
      </c>
      <c r="F3" s="2" t="s">
        <v>59</v>
      </c>
      <c r="I3" s="2" t="s">
        <v>60</v>
      </c>
      <c r="K3" s="2" t="s">
        <v>61</v>
      </c>
      <c r="M3" s="2" t="s">
        <v>62</v>
      </c>
      <c r="O3" s="2" t="s">
        <v>63</v>
      </c>
      <c r="Q3" s="2" t="s">
        <v>64</v>
      </c>
      <c r="S3" s="2" t="s">
        <v>65</v>
      </c>
      <c r="U3" s="2" t="s">
        <v>66</v>
      </c>
      <c r="V3" s="2" t="s">
        <v>54</v>
      </c>
      <c r="W3" s="2" t="s">
        <v>67</v>
      </c>
      <c r="Y3" s="2" t="s">
        <v>68</v>
      </c>
    </row>
    <row r="4" spans="1:25" ht="49.5" customHeight="1">
      <c r="A4" s="1" t="s">
        <v>69</v>
      </c>
      <c r="B4" s="159"/>
      <c r="C4" s="2" t="s">
        <v>70</v>
      </c>
      <c r="F4" s="2" t="s">
        <v>71</v>
      </c>
      <c r="I4" s="2" t="s">
        <v>72</v>
      </c>
      <c r="K4" s="2" t="s">
        <v>73</v>
      </c>
      <c r="S4" s="2" t="s">
        <v>74</v>
      </c>
      <c r="U4" s="2" t="s">
        <v>75</v>
      </c>
      <c r="V4" s="2" t="s">
        <v>54</v>
      </c>
      <c r="W4" s="2" t="s">
        <v>76</v>
      </c>
    </row>
    <row r="5" spans="1:25" ht="76.5" customHeight="1">
      <c r="A5" s="1" t="s">
        <v>77</v>
      </c>
      <c r="B5" s="159"/>
      <c r="C5" s="137" t="s">
        <v>78</v>
      </c>
      <c r="F5" s="137" t="s">
        <v>79</v>
      </c>
      <c r="I5" s="2" t="s">
        <v>80</v>
      </c>
      <c r="K5" s="2" t="s">
        <v>81</v>
      </c>
      <c r="S5" s="2" t="s">
        <v>82</v>
      </c>
      <c r="U5" s="2" t="s">
        <v>83</v>
      </c>
      <c r="V5" s="2" t="s">
        <v>66</v>
      </c>
      <c r="W5" s="41" t="s">
        <v>84</v>
      </c>
    </row>
    <row r="6" spans="1:25" ht="71.25" customHeight="1">
      <c r="A6" s="1" t="s">
        <v>85</v>
      </c>
      <c r="B6" s="159"/>
      <c r="C6" s="2" t="s">
        <v>86</v>
      </c>
      <c r="F6" s="137" t="s">
        <v>87</v>
      </c>
      <c r="I6" s="2" t="s">
        <v>88</v>
      </c>
      <c r="K6" s="2" t="s">
        <v>89</v>
      </c>
      <c r="S6" s="2" t="s">
        <v>90</v>
      </c>
      <c r="V6" s="2" t="s">
        <v>66</v>
      </c>
      <c r="W6" s="2" t="s">
        <v>91</v>
      </c>
    </row>
    <row r="7" spans="1:25" ht="75" customHeight="1">
      <c r="A7" s="3"/>
      <c r="B7" s="162" t="s">
        <v>92</v>
      </c>
      <c r="C7" s="137" t="s">
        <v>93</v>
      </c>
      <c r="F7" s="137" t="s">
        <v>94</v>
      </c>
      <c r="I7" s="2" t="s">
        <v>95</v>
      </c>
      <c r="K7" s="2" t="s">
        <v>96</v>
      </c>
      <c r="V7" s="2" t="s">
        <v>66</v>
      </c>
      <c r="W7" s="2" t="s">
        <v>97</v>
      </c>
    </row>
    <row r="8" spans="1:25" ht="47.25" customHeight="1">
      <c r="A8" s="3"/>
      <c r="B8" s="163"/>
      <c r="C8" s="137" t="s">
        <v>98</v>
      </c>
      <c r="I8" s="2" t="s">
        <v>99</v>
      </c>
      <c r="K8" s="2" t="s">
        <v>100</v>
      </c>
      <c r="V8" s="2" t="s">
        <v>66</v>
      </c>
      <c r="W8" s="2" t="s">
        <v>101</v>
      </c>
    </row>
    <row r="9" spans="1:25" ht="46.5" customHeight="1">
      <c r="A9" s="3"/>
      <c r="B9" s="163"/>
      <c r="C9" s="2" t="s">
        <v>102</v>
      </c>
      <c r="V9" s="2" t="s">
        <v>66</v>
      </c>
      <c r="W9" s="2" t="s">
        <v>103</v>
      </c>
    </row>
    <row r="10" spans="1:25" ht="75" customHeight="1">
      <c r="A10" s="3"/>
      <c r="B10" s="163"/>
      <c r="C10" s="137" t="s">
        <v>104</v>
      </c>
      <c r="V10" s="2" t="s">
        <v>66</v>
      </c>
      <c r="W10" s="5"/>
    </row>
    <row r="11" spans="1:25" ht="59.25" customHeight="1">
      <c r="A11" s="3"/>
      <c r="B11" s="163"/>
      <c r="C11" s="2" t="s">
        <v>105</v>
      </c>
      <c r="I11" t="s">
        <v>106</v>
      </c>
      <c r="V11" s="2" t="s">
        <v>66</v>
      </c>
      <c r="W11" s="2" t="s">
        <v>107</v>
      </c>
    </row>
    <row r="12" spans="1:25" ht="45.75" customHeight="1">
      <c r="A12" s="3"/>
      <c r="B12" s="163"/>
      <c r="C12" s="2" t="s">
        <v>108</v>
      </c>
      <c r="V12" s="2" t="s">
        <v>66</v>
      </c>
      <c r="W12" s="2" t="s">
        <v>109</v>
      </c>
    </row>
    <row r="13" spans="1:25" ht="45.75" customHeight="1">
      <c r="A13" s="3"/>
      <c r="B13" s="158" t="s">
        <v>110</v>
      </c>
      <c r="C13" s="2" t="s">
        <v>111</v>
      </c>
      <c r="V13" s="2" t="s">
        <v>75</v>
      </c>
      <c r="W13" s="2" t="s">
        <v>112</v>
      </c>
    </row>
    <row r="14" spans="1:25" ht="59.25" customHeight="1">
      <c r="A14" s="3"/>
      <c r="B14" s="159"/>
      <c r="C14" s="137" t="s">
        <v>113</v>
      </c>
      <c r="I14" t="s">
        <v>106</v>
      </c>
      <c r="V14" s="2" t="s">
        <v>75</v>
      </c>
      <c r="W14" s="2" t="s">
        <v>114</v>
      </c>
    </row>
    <row r="15" spans="1:25" ht="45.75" customHeight="1">
      <c r="A15" s="3"/>
      <c r="B15" s="159"/>
      <c r="C15" s="2" t="s">
        <v>115</v>
      </c>
      <c r="V15" s="2" t="s">
        <v>75</v>
      </c>
      <c r="W15" s="2" t="s">
        <v>116</v>
      </c>
    </row>
    <row r="16" spans="1:25" ht="47.25" customHeight="1">
      <c r="A16" s="3"/>
      <c r="B16" s="159"/>
      <c r="C16" s="2" t="s">
        <v>117</v>
      </c>
      <c r="V16" s="2" t="s">
        <v>75</v>
      </c>
      <c r="W16" s="2" t="s">
        <v>118</v>
      </c>
    </row>
    <row r="17" spans="1:23" ht="36" customHeight="1">
      <c r="A17" s="3"/>
      <c r="B17" s="159"/>
      <c r="C17" s="137" t="s">
        <v>119</v>
      </c>
      <c r="I17" t="s">
        <v>106</v>
      </c>
      <c r="V17" s="2" t="s">
        <v>75</v>
      </c>
      <c r="W17" s="2" t="s">
        <v>120</v>
      </c>
    </row>
    <row r="18" spans="1:23" ht="39.75" customHeight="1">
      <c r="A18" s="3"/>
      <c r="B18" s="159"/>
      <c r="C18" s="2" t="s">
        <v>121</v>
      </c>
      <c r="V18" s="2" t="s">
        <v>75</v>
      </c>
    </row>
    <row r="19" spans="1:23" ht="108" customHeight="1">
      <c r="A19" s="3"/>
      <c r="B19" s="159"/>
      <c r="C19" s="2" t="s">
        <v>122</v>
      </c>
      <c r="V19" s="2" t="s">
        <v>75</v>
      </c>
    </row>
    <row r="20" spans="1:23" ht="36" customHeight="1">
      <c r="A20" s="3"/>
      <c r="B20" s="158" t="s">
        <v>123</v>
      </c>
      <c r="C20" s="2" t="s">
        <v>124</v>
      </c>
      <c r="I20" t="s">
        <v>106</v>
      </c>
      <c r="V20" s="2" t="s">
        <v>75</v>
      </c>
    </row>
    <row r="21" spans="1:23" ht="72.75" customHeight="1">
      <c r="A21" s="3"/>
      <c r="B21" s="159"/>
      <c r="C21" s="2" t="s">
        <v>125</v>
      </c>
      <c r="V21" s="2" t="s">
        <v>75</v>
      </c>
    </row>
    <row r="22" spans="1:23" ht="56.25" customHeight="1">
      <c r="A22" s="3"/>
      <c r="B22" s="159"/>
      <c r="C22" s="2" t="s">
        <v>126</v>
      </c>
      <c r="V22" s="2" t="s">
        <v>75</v>
      </c>
    </row>
    <row r="23" spans="1:23" ht="62.25" customHeight="1">
      <c r="A23" s="3"/>
      <c r="B23" s="159"/>
      <c r="C23" s="2" t="s">
        <v>127</v>
      </c>
      <c r="I23" t="s">
        <v>106</v>
      </c>
      <c r="V23" s="2" t="s">
        <v>83</v>
      </c>
    </row>
    <row r="24" spans="1:23" ht="57" customHeight="1">
      <c r="A24" s="3"/>
      <c r="B24" s="159"/>
      <c r="C24" s="2" t="s">
        <v>128</v>
      </c>
      <c r="V24" s="2" t="s">
        <v>83</v>
      </c>
    </row>
    <row r="25" spans="1:23" ht="36" customHeight="1">
      <c r="A25" s="3"/>
      <c r="B25" s="158" t="s">
        <v>129</v>
      </c>
      <c r="C25" s="2" t="s">
        <v>130</v>
      </c>
    </row>
    <row r="26" spans="1:23" ht="36" customHeight="1">
      <c r="A26" s="3"/>
      <c r="B26" s="159"/>
      <c r="C26" s="2" t="s">
        <v>131</v>
      </c>
    </row>
  </sheetData>
  <mergeCells count="6">
    <mergeCell ref="B25:B26"/>
    <mergeCell ref="A1:B1"/>
    <mergeCell ref="B2:B6"/>
    <mergeCell ref="B7:B12"/>
    <mergeCell ref="B13:B19"/>
    <mergeCell ref="B20:B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4DC0E3"/>
  </sheetPr>
  <dimension ref="A1:K87"/>
  <sheetViews>
    <sheetView showGridLines="0" topLeftCell="A9" zoomScale="80" zoomScaleNormal="80" zoomScaleSheetLayoutView="96" workbookViewId="0">
      <pane xSplit="3" ySplit="2" topLeftCell="D11" activePane="bottomRight" state="frozen"/>
      <selection activeCell="A9" sqref="A9"/>
      <selection pane="topRight" activeCell="D9" sqref="D9"/>
      <selection pane="bottomLeft" activeCell="A11" sqref="A11"/>
      <selection pane="bottomRight" activeCell="D21" sqref="D21"/>
    </sheetView>
  </sheetViews>
  <sheetFormatPr baseColWidth="10" defaultColWidth="10.42578125" defaultRowHeight="14.25"/>
  <cols>
    <col min="1" max="1" width="4.7109375" style="128" customWidth="1"/>
    <col min="2" max="2" width="37.140625" style="132" customWidth="1"/>
    <col min="3" max="3" width="12" style="133" customWidth="1"/>
    <col min="4" max="4" width="60.7109375" style="128" customWidth="1"/>
    <col min="5" max="5" width="14.140625" style="133" customWidth="1"/>
    <col min="6" max="6" width="60.7109375" style="128" customWidth="1"/>
    <col min="7" max="7" width="4.7109375" style="128" customWidth="1"/>
    <col min="8" max="16384" width="10.42578125" style="128"/>
  </cols>
  <sheetData>
    <row r="1" spans="1:9" s="8" customFormat="1" ht="80.099999999999994" customHeight="1">
      <c r="A1" s="6"/>
      <c r="B1" s="7"/>
      <c r="C1" s="164" t="s">
        <v>132</v>
      </c>
      <c r="D1" s="164"/>
      <c r="E1" s="164"/>
      <c r="F1" s="164"/>
      <c r="G1" s="6"/>
      <c r="H1" s="6"/>
      <c r="I1" s="6"/>
    </row>
    <row r="2" spans="1:9" s="8" customFormat="1" ht="66.599999999999994" customHeight="1">
      <c r="B2" s="9" t="s">
        <v>133</v>
      </c>
      <c r="C2" s="165" t="s">
        <v>134</v>
      </c>
      <c r="D2" s="166"/>
      <c r="E2" s="10" t="s">
        <v>135</v>
      </c>
      <c r="F2" s="62" t="s">
        <v>136</v>
      </c>
    </row>
    <row r="3" spans="1:9" s="8" customFormat="1" ht="16.7" customHeight="1">
      <c r="B3" s="11"/>
      <c r="C3" s="12"/>
      <c r="D3" s="12"/>
      <c r="E3" s="13"/>
      <c r="F3" s="12"/>
    </row>
    <row r="4" spans="1:9" s="8" customFormat="1" ht="54.75" customHeight="1">
      <c r="B4" s="9" t="s">
        <v>137</v>
      </c>
      <c r="C4" s="167" t="s">
        <v>138</v>
      </c>
      <c r="D4" s="168"/>
      <c r="E4" s="168"/>
      <c r="F4" s="168"/>
    </row>
    <row r="5" spans="1:9" s="8" customFormat="1" ht="13.35" customHeight="1">
      <c r="B5" s="14"/>
      <c r="C5" s="15"/>
      <c r="E5" s="13"/>
      <c r="F5" s="13"/>
    </row>
    <row r="6" spans="1:9" s="8" customFormat="1" ht="39.6" customHeight="1">
      <c r="B6" s="169" t="s">
        <v>139</v>
      </c>
      <c r="C6" s="170" t="s">
        <v>140</v>
      </c>
      <c r="D6" s="170"/>
      <c r="E6" s="171" t="s">
        <v>141</v>
      </c>
      <c r="F6" s="171"/>
    </row>
    <row r="7" spans="1:9" s="8" customFormat="1" ht="104.25" customHeight="1">
      <c r="B7" s="169"/>
      <c r="C7" s="172" t="s">
        <v>142</v>
      </c>
      <c r="D7" s="173"/>
      <c r="E7" s="174" t="s">
        <v>143</v>
      </c>
      <c r="F7" s="174"/>
    </row>
    <row r="8" spans="1:9" s="8" customFormat="1" ht="21" customHeight="1">
      <c r="B8" s="14"/>
      <c r="C8" s="15"/>
      <c r="E8" s="13"/>
      <c r="F8" s="13"/>
    </row>
    <row r="9" spans="1:9" ht="20.100000000000001" customHeight="1">
      <c r="A9" s="8"/>
      <c r="B9" s="178" t="s">
        <v>144</v>
      </c>
      <c r="C9" s="178"/>
      <c r="D9" s="178"/>
      <c r="E9" s="178"/>
      <c r="F9" s="178"/>
    </row>
    <row r="10" spans="1:9" ht="36.75" customHeight="1">
      <c r="A10" s="8"/>
      <c r="B10" s="16" t="s">
        <v>145</v>
      </c>
      <c r="C10" s="16" t="s">
        <v>146</v>
      </c>
      <c r="D10" s="16" t="s">
        <v>147</v>
      </c>
      <c r="E10" s="16" t="s">
        <v>148</v>
      </c>
      <c r="F10" s="16" t="s">
        <v>149</v>
      </c>
    </row>
    <row r="11" spans="1:9" ht="114" customHeight="1">
      <c r="A11" s="17"/>
      <c r="B11" s="179" t="s">
        <v>150</v>
      </c>
      <c r="C11" s="18">
        <v>1</v>
      </c>
      <c r="D11" s="19" t="s">
        <v>151</v>
      </c>
      <c r="E11" s="20">
        <v>1</v>
      </c>
      <c r="F11" s="63" t="s">
        <v>152</v>
      </c>
    </row>
    <row r="12" spans="1:9" ht="69.75" customHeight="1" thickBot="1">
      <c r="A12" s="17"/>
      <c r="B12" s="180"/>
      <c r="C12" s="64">
        <v>2</v>
      </c>
      <c r="D12" s="65" t="s">
        <v>153</v>
      </c>
      <c r="E12" s="66"/>
      <c r="F12" s="67"/>
      <c r="I12" s="128" t="s">
        <v>154</v>
      </c>
    </row>
    <row r="13" spans="1:9" ht="46.5" customHeight="1" thickTop="1">
      <c r="A13" s="8"/>
      <c r="B13" s="181" t="s">
        <v>155</v>
      </c>
      <c r="C13" s="68">
        <v>3</v>
      </c>
      <c r="D13" s="69" t="s">
        <v>156</v>
      </c>
      <c r="E13" s="68">
        <v>2</v>
      </c>
      <c r="F13" s="70" t="s">
        <v>157</v>
      </c>
    </row>
    <row r="14" spans="1:9" ht="46.5" customHeight="1">
      <c r="A14" s="8"/>
      <c r="B14" s="182"/>
      <c r="C14" s="21">
        <v>4</v>
      </c>
      <c r="D14" s="22" t="s">
        <v>158</v>
      </c>
      <c r="E14" s="21"/>
      <c r="F14" s="22"/>
    </row>
    <row r="15" spans="1:9" ht="46.5" customHeight="1" thickBot="1">
      <c r="A15" s="8"/>
      <c r="B15" s="183"/>
      <c r="C15" s="71">
        <v>5</v>
      </c>
      <c r="D15" s="72" t="s">
        <v>159</v>
      </c>
      <c r="E15" s="71"/>
      <c r="F15" s="72"/>
    </row>
    <row r="16" spans="1:9" ht="48.75" customHeight="1" thickTop="1">
      <c r="A16" s="8"/>
      <c r="B16" s="184" t="s">
        <v>160</v>
      </c>
      <c r="C16" s="73">
        <v>6</v>
      </c>
      <c r="D16" s="74" t="s">
        <v>161</v>
      </c>
      <c r="E16" s="75">
        <v>3</v>
      </c>
      <c r="F16" s="76" t="s">
        <v>162</v>
      </c>
    </row>
    <row r="17" spans="1:11" ht="48.75" customHeight="1">
      <c r="A17" s="8"/>
      <c r="B17" s="176"/>
      <c r="C17" s="21">
        <v>7</v>
      </c>
      <c r="D17" s="22" t="s">
        <v>163</v>
      </c>
      <c r="E17" s="21">
        <v>4</v>
      </c>
      <c r="F17" s="19" t="s">
        <v>164</v>
      </c>
    </row>
    <row r="18" spans="1:11" ht="48.75" customHeight="1">
      <c r="A18" s="8"/>
      <c r="B18" s="176"/>
      <c r="C18" s="21">
        <v>8</v>
      </c>
      <c r="D18" s="22" t="s">
        <v>165</v>
      </c>
      <c r="E18" s="21"/>
      <c r="F18" s="23"/>
    </row>
    <row r="19" spans="1:11" ht="48.75" customHeight="1">
      <c r="A19" s="8"/>
      <c r="B19" s="176"/>
      <c r="C19" s="21">
        <v>9</v>
      </c>
      <c r="D19" s="22" t="s">
        <v>166</v>
      </c>
      <c r="E19" s="21"/>
      <c r="F19" s="22"/>
    </row>
    <row r="20" spans="1:11" ht="48.75" customHeight="1">
      <c r="A20" s="8"/>
      <c r="B20" s="176"/>
      <c r="C20" s="21">
        <v>10</v>
      </c>
      <c r="D20" s="22" t="s">
        <v>167</v>
      </c>
      <c r="E20" s="21"/>
      <c r="F20" s="19"/>
      <c r="K20" s="129"/>
    </row>
    <row r="21" spans="1:11" ht="48.75" customHeight="1">
      <c r="A21" s="8"/>
      <c r="B21" s="176"/>
      <c r="C21" s="21">
        <v>11</v>
      </c>
      <c r="D21" s="22" t="s">
        <v>168</v>
      </c>
      <c r="E21" s="21"/>
      <c r="F21" s="22"/>
      <c r="K21" s="129"/>
    </row>
    <row r="22" spans="1:11" ht="48.75" customHeight="1" thickBot="1">
      <c r="A22" s="8"/>
      <c r="B22" s="177"/>
      <c r="C22" s="77">
        <v>12</v>
      </c>
      <c r="D22" s="78" t="s">
        <v>169</v>
      </c>
      <c r="E22" s="77"/>
      <c r="F22" s="78"/>
      <c r="K22" s="129"/>
    </row>
    <row r="23" spans="1:11" ht="51" customHeight="1" thickTop="1">
      <c r="A23" s="8"/>
      <c r="B23" s="175" t="s">
        <v>170</v>
      </c>
      <c r="C23" s="68">
        <v>13</v>
      </c>
      <c r="D23" s="79" t="s">
        <v>171</v>
      </c>
      <c r="E23" s="80">
        <v>5</v>
      </c>
      <c r="F23" s="81" t="s">
        <v>172</v>
      </c>
    </row>
    <row r="24" spans="1:11" ht="51" customHeight="1">
      <c r="A24" s="8"/>
      <c r="B24" s="176"/>
      <c r="C24" s="21">
        <v>14</v>
      </c>
      <c r="D24" s="82" t="s">
        <v>173</v>
      </c>
      <c r="E24" s="18">
        <v>6</v>
      </c>
      <c r="F24" s="63" t="s">
        <v>174</v>
      </c>
    </row>
    <row r="25" spans="1:11" ht="51" customHeight="1">
      <c r="A25" s="8"/>
      <c r="B25" s="176"/>
      <c r="C25" s="21">
        <v>15</v>
      </c>
      <c r="D25" s="82" t="s">
        <v>175</v>
      </c>
      <c r="E25" s="18">
        <v>7</v>
      </c>
      <c r="F25" s="63" t="s">
        <v>176</v>
      </c>
    </row>
    <row r="26" spans="1:11" ht="69" customHeight="1" thickBot="1">
      <c r="A26" s="8"/>
      <c r="B26" s="177"/>
      <c r="C26" s="77">
        <v>16</v>
      </c>
      <c r="D26" s="65" t="s">
        <v>177</v>
      </c>
      <c r="E26" s="64"/>
      <c r="F26" s="67"/>
    </row>
    <row r="27" spans="1:11" ht="54.75" customHeight="1" thickTop="1" thickBot="1">
      <c r="A27" s="8"/>
      <c r="B27" s="83" t="s">
        <v>178</v>
      </c>
      <c r="C27" s="84">
        <v>17</v>
      </c>
      <c r="D27" s="85" t="s">
        <v>179</v>
      </c>
      <c r="E27" s="86">
        <v>8</v>
      </c>
      <c r="F27" s="87" t="s">
        <v>180</v>
      </c>
    </row>
    <row r="28" spans="1:11" ht="48.75" customHeight="1" thickTop="1">
      <c r="A28" s="8"/>
      <c r="B28" s="185" t="s">
        <v>181</v>
      </c>
      <c r="C28" s="88">
        <v>18</v>
      </c>
      <c r="D28" s="89" t="s">
        <v>182</v>
      </c>
      <c r="E28" s="88"/>
      <c r="F28" s="90"/>
    </row>
    <row r="29" spans="1:11" ht="48.75" customHeight="1">
      <c r="A29" s="8"/>
      <c r="B29" s="176"/>
      <c r="C29" s="21">
        <v>19</v>
      </c>
      <c r="D29" s="24" t="s">
        <v>183</v>
      </c>
      <c r="E29" s="21"/>
      <c r="F29" s="22"/>
    </row>
    <row r="30" spans="1:11" ht="27" customHeight="1">
      <c r="A30" s="8"/>
      <c r="B30" s="178" t="s">
        <v>184</v>
      </c>
      <c r="C30" s="178"/>
      <c r="D30" s="178"/>
      <c r="E30" s="178"/>
      <c r="F30" s="178"/>
    </row>
    <row r="31" spans="1:11" ht="39.75" customHeight="1">
      <c r="A31" s="8"/>
      <c r="B31" s="16" t="s">
        <v>145</v>
      </c>
      <c r="C31" s="16" t="s">
        <v>146</v>
      </c>
      <c r="D31" s="16" t="s">
        <v>185</v>
      </c>
      <c r="E31" s="16" t="s">
        <v>148</v>
      </c>
      <c r="F31" s="16" t="s">
        <v>186</v>
      </c>
    </row>
    <row r="32" spans="1:11" ht="98.45" customHeight="1">
      <c r="A32" s="8"/>
      <c r="B32" s="176" t="s">
        <v>187</v>
      </c>
      <c r="C32" s="18">
        <v>1</v>
      </c>
      <c r="D32" s="91" t="s">
        <v>188</v>
      </c>
      <c r="E32" s="92">
        <v>1</v>
      </c>
      <c r="F32" s="93" t="s">
        <v>189</v>
      </c>
    </row>
    <row r="33" spans="1:6" ht="71.25" customHeight="1" thickBot="1">
      <c r="A33" s="8"/>
      <c r="B33" s="176"/>
      <c r="C33" s="18">
        <v>2</v>
      </c>
      <c r="D33" s="19" t="s">
        <v>190</v>
      </c>
      <c r="E33" s="18">
        <v>2</v>
      </c>
      <c r="F33" s="19" t="s">
        <v>191</v>
      </c>
    </row>
    <row r="34" spans="1:6" ht="92.1" hidden="1" customHeight="1">
      <c r="A34" s="8"/>
      <c r="B34" s="176"/>
      <c r="C34" s="18"/>
      <c r="D34" s="19"/>
      <c r="E34" s="18">
        <v>3</v>
      </c>
      <c r="F34" s="19" t="s">
        <v>192</v>
      </c>
    </row>
    <row r="35" spans="1:6" ht="68.25" hidden="1" customHeight="1">
      <c r="A35" s="8"/>
      <c r="B35" s="176"/>
      <c r="C35" s="18"/>
      <c r="D35" s="19"/>
      <c r="E35" s="18">
        <v>4</v>
      </c>
      <c r="F35" s="19" t="s">
        <v>193</v>
      </c>
    </row>
    <row r="36" spans="1:6" ht="68.25" hidden="1" customHeight="1">
      <c r="A36" s="8"/>
      <c r="B36" s="176"/>
      <c r="C36" s="18"/>
      <c r="D36" s="17"/>
      <c r="E36" s="18">
        <v>5</v>
      </c>
      <c r="F36" s="19" t="s">
        <v>194</v>
      </c>
    </row>
    <row r="37" spans="1:6" ht="41.45" hidden="1" customHeight="1">
      <c r="A37" s="8"/>
      <c r="B37" s="176"/>
      <c r="C37" s="18"/>
      <c r="D37" s="24"/>
      <c r="E37" s="18">
        <v>6</v>
      </c>
      <c r="F37" s="19" t="s">
        <v>195</v>
      </c>
    </row>
    <row r="38" spans="1:6" ht="49.5" hidden="1" customHeight="1">
      <c r="A38" s="8"/>
      <c r="B38" s="177"/>
      <c r="C38" s="64"/>
      <c r="D38" s="94"/>
      <c r="E38" s="64">
        <v>7</v>
      </c>
      <c r="F38" s="94" t="s">
        <v>196</v>
      </c>
    </row>
    <row r="39" spans="1:6" ht="49.5" customHeight="1" thickTop="1">
      <c r="A39" s="8"/>
      <c r="B39" s="175" t="s">
        <v>197</v>
      </c>
      <c r="C39" s="80">
        <v>3</v>
      </c>
      <c r="D39" s="95" t="s">
        <v>198</v>
      </c>
      <c r="E39" s="80">
        <v>8</v>
      </c>
      <c r="F39" s="95" t="s">
        <v>199</v>
      </c>
    </row>
    <row r="40" spans="1:6" ht="49.5" customHeight="1" thickBot="1">
      <c r="A40" s="8"/>
      <c r="B40" s="176"/>
      <c r="C40" s="18"/>
      <c r="D40" s="24"/>
      <c r="E40" s="18">
        <v>9</v>
      </c>
      <c r="F40" s="24" t="s">
        <v>200</v>
      </c>
    </row>
    <row r="41" spans="1:6" s="130" customFormat="1" ht="68.25" hidden="1" customHeight="1">
      <c r="A41" s="25"/>
      <c r="B41" s="176"/>
      <c r="C41" s="18"/>
      <c r="D41" s="24"/>
      <c r="E41" s="18">
        <v>10</v>
      </c>
      <c r="F41" s="24" t="s">
        <v>201</v>
      </c>
    </row>
    <row r="42" spans="1:6" s="130" customFormat="1" ht="78.75" hidden="1" customHeight="1">
      <c r="A42" s="25"/>
      <c r="B42" s="177"/>
      <c r="C42" s="64"/>
      <c r="D42" s="96"/>
      <c r="E42" s="64">
        <v>11</v>
      </c>
      <c r="F42" s="94" t="s">
        <v>202</v>
      </c>
    </row>
    <row r="43" spans="1:6" s="130" customFormat="1" ht="51" customHeight="1" thickTop="1">
      <c r="A43" s="25"/>
      <c r="B43" s="175" t="s">
        <v>203</v>
      </c>
      <c r="C43" s="80">
        <v>4</v>
      </c>
      <c r="D43" s="97" t="s">
        <v>204</v>
      </c>
      <c r="E43" s="80">
        <v>12</v>
      </c>
      <c r="F43" s="98" t="s">
        <v>205</v>
      </c>
    </row>
    <row r="44" spans="1:6" s="130" customFormat="1" ht="51" customHeight="1">
      <c r="A44" s="25"/>
      <c r="B44" s="176"/>
      <c r="C44" s="18">
        <v>5</v>
      </c>
      <c r="D44" s="99" t="s">
        <v>206</v>
      </c>
      <c r="E44" s="18"/>
      <c r="F44" s="19"/>
    </row>
    <row r="45" spans="1:6" s="130" customFormat="1" ht="66" customHeight="1">
      <c r="A45" s="25"/>
      <c r="B45" s="176"/>
      <c r="C45" s="18">
        <v>6</v>
      </c>
      <c r="D45" s="100" t="s">
        <v>207</v>
      </c>
      <c r="E45" s="18">
        <v>13</v>
      </c>
      <c r="F45" s="93" t="s">
        <v>208</v>
      </c>
    </row>
    <row r="46" spans="1:6" s="130" customFormat="1" ht="51" customHeight="1">
      <c r="A46" s="25"/>
      <c r="B46" s="176"/>
      <c r="C46" s="18">
        <v>7</v>
      </c>
      <c r="D46" s="100" t="s">
        <v>209</v>
      </c>
      <c r="E46" s="18">
        <v>14</v>
      </c>
      <c r="F46" s="93" t="s">
        <v>210</v>
      </c>
    </row>
    <row r="47" spans="1:6" ht="51" customHeight="1">
      <c r="A47" s="8"/>
      <c r="B47" s="176"/>
      <c r="C47" s="18">
        <v>8</v>
      </c>
      <c r="D47" s="101" t="s">
        <v>211</v>
      </c>
      <c r="E47" s="18">
        <v>15</v>
      </c>
      <c r="F47" s="93" t="s">
        <v>212</v>
      </c>
    </row>
    <row r="48" spans="1:6" ht="51" customHeight="1" thickBot="1">
      <c r="A48" s="8"/>
      <c r="B48" s="177"/>
      <c r="C48" s="64">
        <v>9</v>
      </c>
      <c r="D48" s="102" t="s">
        <v>213</v>
      </c>
      <c r="E48" s="64">
        <v>16</v>
      </c>
      <c r="F48" s="103" t="s">
        <v>214</v>
      </c>
    </row>
    <row r="49" spans="1:6" ht="96" customHeight="1" thickTop="1">
      <c r="A49" s="8"/>
      <c r="B49" s="175" t="s">
        <v>215</v>
      </c>
      <c r="C49" s="80">
        <v>10</v>
      </c>
      <c r="D49" s="69" t="s">
        <v>216</v>
      </c>
      <c r="E49" s="80">
        <v>17</v>
      </c>
      <c r="F49" s="81" t="s">
        <v>217</v>
      </c>
    </row>
    <row r="50" spans="1:6" ht="62.45" customHeight="1">
      <c r="A50" s="8"/>
      <c r="B50" s="176"/>
      <c r="C50" s="18">
        <v>11</v>
      </c>
      <c r="D50" s="91" t="s">
        <v>218</v>
      </c>
      <c r="E50" s="20">
        <v>18</v>
      </c>
      <c r="F50" s="19" t="s">
        <v>219</v>
      </c>
    </row>
    <row r="51" spans="1:6" ht="43.5" thickBot="1">
      <c r="A51" s="8"/>
      <c r="B51" s="177"/>
      <c r="C51" s="64">
        <v>12</v>
      </c>
      <c r="D51" s="104" t="s">
        <v>220</v>
      </c>
      <c r="E51" s="66">
        <v>19</v>
      </c>
      <c r="F51" s="67" t="s">
        <v>221</v>
      </c>
    </row>
    <row r="52" spans="1:6" ht="43.5" thickTop="1">
      <c r="A52" s="8"/>
      <c r="B52" s="175" t="s">
        <v>222</v>
      </c>
      <c r="C52" s="80">
        <v>13</v>
      </c>
      <c r="D52" s="69" t="s">
        <v>223</v>
      </c>
      <c r="E52" s="105">
        <v>20</v>
      </c>
      <c r="F52" s="98" t="s">
        <v>224</v>
      </c>
    </row>
    <row r="53" spans="1:6" ht="28.5">
      <c r="A53" s="8"/>
      <c r="B53" s="176"/>
      <c r="C53" s="18">
        <v>14</v>
      </c>
      <c r="D53" s="91" t="s">
        <v>225</v>
      </c>
      <c r="E53" s="106">
        <v>21</v>
      </c>
      <c r="F53" s="107" t="s">
        <v>226</v>
      </c>
    </row>
    <row r="54" spans="1:6" ht="71.25">
      <c r="A54" s="8"/>
      <c r="B54" s="176"/>
      <c r="C54" s="18">
        <v>15</v>
      </c>
      <c r="D54" s="91" t="s">
        <v>227</v>
      </c>
      <c r="E54" s="20"/>
      <c r="F54" s="26"/>
    </row>
    <row r="55" spans="1:6" ht="28.5">
      <c r="A55" s="8"/>
      <c r="B55" s="176"/>
      <c r="C55" s="18">
        <v>16</v>
      </c>
      <c r="D55" s="91" t="s">
        <v>228</v>
      </c>
      <c r="E55" s="20"/>
      <c r="F55" s="26"/>
    </row>
    <row r="56" spans="1:6">
      <c r="A56" s="8"/>
      <c r="B56" s="176"/>
      <c r="C56" s="18">
        <v>17</v>
      </c>
      <c r="D56" s="91" t="s">
        <v>229</v>
      </c>
      <c r="E56" s="20"/>
      <c r="F56" s="26"/>
    </row>
    <row r="57" spans="1:6" ht="28.5">
      <c r="A57" s="8"/>
      <c r="B57" s="176"/>
      <c r="C57" s="18">
        <v>18</v>
      </c>
      <c r="D57" s="19" t="s">
        <v>230</v>
      </c>
      <c r="E57" s="20"/>
      <c r="F57" s="26"/>
    </row>
    <row r="58" spans="1:6" ht="28.5">
      <c r="A58" s="8"/>
      <c r="B58" s="176"/>
      <c r="C58" s="18">
        <v>19</v>
      </c>
      <c r="D58" s="91" t="s">
        <v>231</v>
      </c>
      <c r="E58" s="20"/>
      <c r="F58" s="26"/>
    </row>
    <row r="59" spans="1:6" ht="28.5">
      <c r="A59" s="8"/>
      <c r="B59" s="176"/>
      <c r="C59" s="18">
        <v>20</v>
      </c>
      <c r="D59" s="91" t="s">
        <v>232</v>
      </c>
      <c r="E59" s="20"/>
      <c r="F59" s="26"/>
    </row>
    <row r="60" spans="1:6" ht="42.75">
      <c r="A60" s="8"/>
      <c r="B60" s="176"/>
      <c r="C60" s="18">
        <v>21</v>
      </c>
      <c r="D60" s="91" t="s">
        <v>233</v>
      </c>
      <c r="E60" s="20"/>
      <c r="F60" s="26"/>
    </row>
    <row r="61" spans="1:6" ht="29.25" thickBot="1">
      <c r="A61" s="8"/>
      <c r="B61" s="177"/>
      <c r="C61" s="64">
        <v>22</v>
      </c>
      <c r="D61" s="104" t="s">
        <v>234</v>
      </c>
      <c r="E61" s="66"/>
      <c r="F61" s="108"/>
    </row>
    <row r="62" spans="1:6" ht="43.5" thickTop="1">
      <c r="A62" s="8"/>
      <c r="B62" s="175" t="s">
        <v>235</v>
      </c>
      <c r="C62" s="80">
        <v>23</v>
      </c>
      <c r="D62" s="81" t="s">
        <v>236</v>
      </c>
      <c r="E62" s="109">
        <v>22</v>
      </c>
      <c r="F62" s="110" t="s">
        <v>237</v>
      </c>
    </row>
    <row r="63" spans="1:6" ht="42.75">
      <c r="A63" s="8"/>
      <c r="B63" s="176"/>
      <c r="C63" s="18">
        <v>24</v>
      </c>
      <c r="D63" s="91" t="s">
        <v>238</v>
      </c>
      <c r="E63" s="20">
        <v>23</v>
      </c>
      <c r="F63" s="93" t="s">
        <v>239</v>
      </c>
    </row>
    <row r="64" spans="1:6" ht="29.25" thickBot="1">
      <c r="A64" s="8"/>
      <c r="B64" s="177"/>
      <c r="C64" s="64">
        <v>25</v>
      </c>
      <c r="D64" s="104" t="s">
        <v>240</v>
      </c>
      <c r="E64" s="66"/>
      <c r="F64" s="111"/>
    </row>
    <row r="65" spans="1:11" ht="57.75" thickTop="1">
      <c r="A65" s="8"/>
      <c r="B65" s="188" t="s">
        <v>241</v>
      </c>
      <c r="C65" s="80">
        <v>26</v>
      </c>
      <c r="D65" s="81" t="s">
        <v>242</v>
      </c>
      <c r="E65" s="109">
        <v>24</v>
      </c>
      <c r="F65" s="110" t="s">
        <v>243</v>
      </c>
    </row>
    <row r="66" spans="1:11" ht="45" customHeight="1" thickBot="1">
      <c r="A66" s="8"/>
      <c r="B66" s="189"/>
      <c r="C66" s="64"/>
      <c r="D66" s="67"/>
      <c r="E66" s="66"/>
      <c r="F66" s="66"/>
    </row>
    <row r="67" spans="1:11" ht="44.25" customHeight="1" thickTop="1">
      <c r="A67" s="8"/>
      <c r="B67" s="175" t="s">
        <v>244</v>
      </c>
      <c r="C67" s="80">
        <v>27</v>
      </c>
      <c r="D67" s="69" t="s">
        <v>245</v>
      </c>
      <c r="E67" s="109">
        <v>25</v>
      </c>
      <c r="F67" s="112" t="s">
        <v>246</v>
      </c>
    </row>
    <row r="68" spans="1:11" ht="42.75" customHeight="1" thickBot="1">
      <c r="A68" s="8"/>
      <c r="B68" s="177"/>
      <c r="C68" s="64"/>
      <c r="D68" s="67"/>
      <c r="E68" s="66">
        <v>26</v>
      </c>
      <c r="F68" s="103" t="s">
        <v>247</v>
      </c>
    </row>
    <row r="69" spans="1:11" ht="33" customHeight="1" thickTop="1">
      <c r="A69" s="8"/>
      <c r="B69" s="175" t="s">
        <v>248</v>
      </c>
      <c r="C69" s="113">
        <v>28</v>
      </c>
      <c r="D69" s="114" t="s">
        <v>249</v>
      </c>
      <c r="E69" s="109">
        <v>27</v>
      </c>
      <c r="F69" s="110" t="s">
        <v>250</v>
      </c>
    </row>
    <row r="70" spans="1:11" ht="33" customHeight="1">
      <c r="A70" s="8"/>
      <c r="B70" s="176"/>
      <c r="C70" s="115">
        <v>29</v>
      </c>
      <c r="D70" s="116" t="s">
        <v>251</v>
      </c>
      <c r="E70" s="20">
        <v>28</v>
      </c>
      <c r="F70" s="26" t="s">
        <v>252</v>
      </c>
    </row>
    <row r="71" spans="1:11" ht="33" customHeight="1">
      <c r="A71" s="8"/>
      <c r="B71" s="176"/>
      <c r="C71" s="18"/>
      <c r="D71" s="17"/>
      <c r="E71" s="106">
        <v>29</v>
      </c>
      <c r="F71" s="107" t="s">
        <v>253</v>
      </c>
    </row>
    <row r="72" spans="1:11" ht="33" customHeight="1">
      <c r="A72" s="8"/>
      <c r="B72" s="176"/>
      <c r="C72" s="18"/>
      <c r="D72" s="27"/>
      <c r="E72" s="106">
        <v>30</v>
      </c>
      <c r="F72" s="107" t="s">
        <v>254</v>
      </c>
    </row>
    <row r="73" spans="1:11" ht="33" customHeight="1">
      <c r="A73" s="8"/>
      <c r="B73" s="176"/>
      <c r="C73" s="18"/>
      <c r="D73" s="26"/>
      <c r="E73" s="106">
        <v>31</v>
      </c>
      <c r="F73" s="107" t="s">
        <v>255</v>
      </c>
    </row>
    <row r="74" spans="1:11" ht="33" customHeight="1">
      <c r="A74" s="8"/>
      <c r="B74" s="176"/>
      <c r="C74" s="18"/>
      <c r="D74" s="26"/>
      <c r="E74" s="106">
        <v>32</v>
      </c>
      <c r="F74" s="107" t="s">
        <v>256</v>
      </c>
    </row>
    <row r="75" spans="1:11" ht="33" customHeight="1">
      <c r="A75" s="8"/>
      <c r="B75" s="176"/>
      <c r="C75" s="18"/>
      <c r="D75" s="26"/>
      <c r="E75" s="106">
        <v>33</v>
      </c>
      <c r="F75" s="117" t="s">
        <v>257</v>
      </c>
    </row>
    <row r="76" spans="1:11" ht="33" customHeight="1" thickBot="1">
      <c r="A76" s="8"/>
      <c r="B76" s="177"/>
      <c r="C76" s="64"/>
      <c r="D76" s="66"/>
      <c r="E76" s="118">
        <v>34</v>
      </c>
      <c r="F76" s="119" t="s">
        <v>258</v>
      </c>
    </row>
    <row r="77" spans="1:11" ht="49.5" customHeight="1" thickTop="1">
      <c r="A77" s="8"/>
      <c r="B77" s="188" t="s">
        <v>259</v>
      </c>
      <c r="C77" s="80">
        <v>30</v>
      </c>
      <c r="D77" s="69" t="s">
        <v>260</v>
      </c>
      <c r="E77" s="105">
        <v>35</v>
      </c>
      <c r="F77" s="112" t="s">
        <v>261</v>
      </c>
    </row>
    <row r="78" spans="1:11" ht="49.5" customHeight="1">
      <c r="A78" s="8"/>
      <c r="B78" s="190"/>
      <c r="C78" s="18">
        <v>31</v>
      </c>
      <c r="D78" s="91" t="s">
        <v>262</v>
      </c>
      <c r="E78" s="106">
        <v>36</v>
      </c>
      <c r="F78" s="93" t="s">
        <v>263</v>
      </c>
    </row>
    <row r="79" spans="1:11" ht="49.5" customHeight="1">
      <c r="A79" s="8"/>
      <c r="B79" s="190"/>
      <c r="C79" s="18">
        <v>32</v>
      </c>
      <c r="D79" s="91" t="s">
        <v>264</v>
      </c>
      <c r="E79" s="120">
        <v>37</v>
      </c>
      <c r="F79" s="93" t="s">
        <v>265</v>
      </c>
    </row>
    <row r="80" spans="1:11" ht="49.5" customHeight="1">
      <c r="A80" s="8"/>
      <c r="B80" s="190"/>
      <c r="C80" s="18">
        <v>33</v>
      </c>
      <c r="D80" s="91" t="s">
        <v>266</v>
      </c>
      <c r="E80" s="120">
        <v>38</v>
      </c>
      <c r="F80" s="93" t="s">
        <v>267</v>
      </c>
      <c r="K80" s="128" t="s">
        <v>106</v>
      </c>
    </row>
    <row r="81" spans="1:7" ht="49.5" customHeight="1" thickBot="1">
      <c r="A81" s="8"/>
      <c r="B81" s="189"/>
      <c r="C81" s="64">
        <v>34</v>
      </c>
      <c r="D81" s="104" t="s">
        <v>268</v>
      </c>
      <c r="E81" s="121">
        <v>39</v>
      </c>
      <c r="F81" s="103" t="s">
        <v>269</v>
      </c>
    </row>
    <row r="82" spans="1:7" ht="15" thickTop="1">
      <c r="A82" s="8"/>
      <c r="B82" s="28"/>
      <c r="C82" s="29"/>
      <c r="D82" s="30"/>
      <c r="E82" s="29"/>
      <c r="F82" s="8"/>
    </row>
    <row r="83" spans="1:7" ht="45.75" customHeight="1">
      <c r="A83" s="31"/>
      <c r="B83" s="32" t="s">
        <v>270</v>
      </c>
      <c r="C83" s="191" t="s">
        <v>271</v>
      </c>
      <c r="D83" s="192"/>
      <c r="E83" s="122" t="s">
        <v>272</v>
      </c>
      <c r="F83" s="33" t="s">
        <v>273</v>
      </c>
      <c r="G83" s="131"/>
    </row>
    <row r="84" spans="1:7" ht="36" customHeight="1">
      <c r="A84" s="31"/>
      <c r="B84" s="34" t="s">
        <v>274</v>
      </c>
      <c r="C84" s="186" t="s">
        <v>275</v>
      </c>
      <c r="D84" s="187"/>
      <c r="E84" s="35" t="s">
        <v>276</v>
      </c>
      <c r="F84" s="36" t="s">
        <v>277</v>
      </c>
      <c r="G84" s="131"/>
    </row>
    <row r="85" spans="1:7" ht="18" customHeight="1">
      <c r="F85" s="134"/>
    </row>
    <row r="86" spans="1:7" ht="36" customHeight="1"/>
    <row r="87" spans="1:7" ht="36" customHeight="1"/>
  </sheetData>
  <mergeCells count="27">
    <mergeCell ref="C84:D84"/>
    <mergeCell ref="B62:B64"/>
    <mergeCell ref="B65:B66"/>
    <mergeCell ref="B67:B68"/>
    <mergeCell ref="B69:B76"/>
    <mergeCell ref="B77:B81"/>
    <mergeCell ref="C83:D83"/>
    <mergeCell ref="B52:B61"/>
    <mergeCell ref="B9:F9"/>
    <mergeCell ref="B11:B12"/>
    <mergeCell ref="B13:B15"/>
    <mergeCell ref="B16:B22"/>
    <mergeCell ref="B23:B26"/>
    <mergeCell ref="B28:B29"/>
    <mergeCell ref="B30:F30"/>
    <mergeCell ref="B32:B38"/>
    <mergeCell ref="B39:B42"/>
    <mergeCell ref="B43:B48"/>
    <mergeCell ref="B49:B51"/>
    <mergeCell ref="C1:F1"/>
    <mergeCell ref="C2:D2"/>
    <mergeCell ref="C4:F4"/>
    <mergeCell ref="B6:B7"/>
    <mergeCell ref="C6:D6"/>
    <mergeCell ref="E6:F6"/>
    <mergeCell ref="C7:D7"/>
    <mergeCell ref="E7:F7"/>
  </mergeCells>
  <pageMargins left="0.7" right="0.7" top="0.75" bottom="0.75" header="0.3" footer="0.3"/>
  <pageSetup scale="14" orientation="portrait" r:id="rId1"/>
  <colBreaks count="1" manualBreakCount="1">
    <brk id="9"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Q25"/>
  <sheetViews>
    <sheetView showGridLines="0" zoomScale="70" zoomScaleNormal="70" workbookViewId="0">
      <pane xSplit="2" ySplit="6" topLeftCell="C7" activePane="bottomRight" state="frozen"/>
      <selection pane="topRight" activeCell="C1" sqref="C1"/>
      <selection pane="bottomLeft" activeCell="A7" sqref="A7"/>
      <selection pane="bottomRight" activeCell="B7" sqref="B7"/>
    </sheetView>
  </sheetViews>
  <sheetFormatPr baseColWidth="10" defaultColWidth="11.42578125" defaultRowHeight="18.75" outlineLevelCol="1"/>
  <cols>
    <col min="1" max="1" width="13.5703125" style="124" customWidth="1"/>
    <col min="2" max="2" width="27" style="124" customWidth="1"/>
    <col min="3" max="3" width="67.85546875" style="124" hidden="1" customWidth="1" outlineLevel="1"/>
    <col min="4" max="4" width="77" style="124" hidden="1" customWidth="1" outlineLevel="1"/>
    <col min="5" max="5" width="24.140625" style="124" hidden="1" customWidth="1" outlineLevel="1"/>
    <col min="6" max="6" width="34.42578125" style="124" hidden="1" customWidth="1" outlineLevel="1"/>
    <col min="7" max="7" width="56.42578125" style="124" hidden="1" customWidth="1" outlineLevel="1"/>
    <col min="8" max="8" width="19.5703125" style="124" customWidth="1" collapsed="1"/>
    <col min="9" max="9" width="25.28515625" style="126" customWidth="1"/>
    <col min="10" max="10" width="84.5703125" style="124" customWidth="1"/>
    <col min="11" max="11" width="19.28515625" style="124" customWidth="1"/>
    <col min="12" max="12" width="29.140625" style="124" customWidth="1"/>
    <col min="13" max="14" width="16.85546875" style="124" customWidth="1"/>
    <col min="15" max="16" width="16.5703125" style="126" customWidth="1"/>
    <col min="17" max="17" width="58.28515625" style="48" customWidth="1"/>
    <col min="18" max="16384" width="11.42578125" style="124"/>
  </cols>
  <sheetData>
    <row r="1" spans="1:17" ht="42" customHeight="1">
      <c r="A1" s="43"/>
      <c r="B1" s="44"/>
      <c r="C1" s="44"/>
      <c r="D1" s="198" t="s">
        <v>278</v>
      </c>
      <c r="E1" s="198"/>
      <c r="F1" s="198"/>
      <c r="G1" s="198"/>
      <c r="H1" s="198"/>
      <c r="I1" s="198"/>
      <c r="J1" s="198"/>
      <c r="K1" s="198"/>
      <c r="L1" s="198"/>
      <c r="M1" s="198"/>
      <c r="N1" s="37"/>
      <c r="O1" s="40"/>
      <c r="P1" s="45"/>
      <c r="Q1" s="46"/>
    </row>
    <row r="2" spans="1:17" s="48" customFormat="1" ht="19.5" customHeight="1">
      <c r="A2" s="47"/>
      <c r="G2" s="205" t="s">
        <v>279</v>
      </c>
      <c r="H2" s="205"/>
      <c r="I2" s="205"/>
      <c r="J2" s="205"/>
      <c r="K2" s="205"/>
      <c r="L2" s="205"/>
      <c r="M2" s="205"/>
      <c r="N2" s="205"/>
      <c r="O2" s="205"/>
      <c r="P2" s="49"/>
      <c r="Q2" s="50"/>
    </row>
    <row r="3" spans="1:17" ht="30.75" customHeight="1">
      <c r="A3" s="208" t="s">
        <v>280</v>
      </c>
      <c r="B3" s="209"/>
      <c r="C3" s="209"/>
      <c r="D3" s="209"/>
      <c r="E3" s="209"/>
      <c r="F3" s="209"/>
      <c r="G3" s="209"/>
      <c r="H3" s="209"/>
      <c r="I3" s="209"/>
      <c r="J3" s="209"/>
      <c r="K3" s="209"/>
      <c r="L3" s="209"/>
      <c r="M3" s="209"/>
      <c r="N3" s="209"/>
      <c r="O3" s="209"/>
      <c r="P3" s="210"/>
      <c r="Q3" s="55"/>
    </row>
    <row r="4" spans="1:17" s="48" customFormat="1" ht="33" customHeight="1">
      <c r="A4" s="51"/>
      <c r="B4" s="38"/>
      <c r="C4" s="209" t="s">
        <v>281</v>
      </c>
      <c r="D4" s="209"/>
      <c r="E4" s="209"/>
      <c r="F4" s="209"/>
      <c r="G4" s="209"/>
      <c r="H4" s="209"/>
      <c r="I4" s="209"/>
      <c r="J4" s="209"/>
      <c r="K4" s="209"/>
      <c r="L4" s="209"/>
      <c r="M4" s="209"/>
      <c r="N4" s="209"/>
      <c r="O4" s="209"/>
      <c r="P4" s="210"/>
      <c r="Q4" s="55"/>
    </row>
    <row r="5" spans="1:17" ht="34.5" customHeight="1">
      <c r="A5" s="52"/>
      <c r="B5" s="39"/>
      <c r="C5" s="211" t="s">
        <v>282</v>
      </c>
      <c r="D5" s="211"/>
      <c r="E5" s="211"/>
      <c r="F5" s="211"/>
      <c r="G5" s="211"/>
      <c r="H5" s="211"/>
      <c r="I5" s="211"/>
      <c r="J5" s="211"/>
      <c r="K5" s="211"/>
      <c r="L5" s="212"/>
      <c r="M5" s="213" t="s">
        <v>283</v>
      </c>
      <c r="N5" s="213"/>
      <c r="O5" s="206" t="s">
        <v>284</v>
      </c>
      <c r="P5" s="207"/>
      <c r="Q5" s="203" t="s">
        <v>285</v>
      </c>
    </row>
    <row r="6" spans="1:17" ht="91.5" customHeight="1" thickBot="1">
      <c r="A6" s="53" t="s">
        <v>286</v>
      </c>
      <c r="B6" s="54" t="s">
        <v>287</v>
      </c>
      <c r="C6" s="54" t="s">
        <v>288</v>
      </c>
      <c r="D6" s="54" t="s">
        <v>34</v>
      </c>
      <c r="E6" s="54" t="s">
        <v>289</v>
      </c>
      <c r="F6" s="54" t="s">
        <v>290</v>
      </c>
      <c r="G6" s="54" t="s">
        <v>291</v>
      </c>
      <c r="H6" s="54" t="s">
        <v>292</v>
      </c>
      <c r="I6" s="54" t="s">
        <v>42</v>
      </c>
      <c r="J6" s="54" t="s">
        <v>293</v>
      </c>
      <c r="K6" s="54" t="s">
        <v>294</v>
      </c>
      <c r="L6" s="54" t="s">
        <v>295</v>
      </c>
      <c r="M6" s="54" t="s">
        <v>296</v>
      </c>
      <c r="N6" s="54" t="s">
        <v>297</v>
      </c>
      <c r="O6" s="54" t="s">
        <v>298</v>
      </c>
      <c r="P6" s="54" t="s">
        <v>43</v>
      </c>
      <c r="Q6" s="204"/>
    </row>
    <row r="7" spans="1:17" ht="125.25" customHeight="1" thickBot="1">
      <c r="A7" s="123">
        <v>1</v>
      </c>
      <c r="B7" s="228" t="s">
        <v>299</v>
      </c>
      <c r="C7" s="229" t="s">
        <v>130</v>
      </c>
      <c r="D7" s="229" t="s">
        <v>59</v>
      </c>
      <c r="E7" s="230" t="s">
        <v>72</v>
      </c>
      <c r="F7" s="230" t="s">
        <v>300</v>
      </c>
      <c r="G7" s="230" t="s">
        <v>96</v>
      </c>
      <c r="H7" s="230" t="s">
        <v>54</v>
      </c>
      <c r="I7" s="230" t="s">
        <v>97</v>
      </c>
      <c r="J7" s="231" t="s">
        <v>301</v>
      </c>
      <c r="K7" s="232">
        <v>1</v>
      </c>
      <c r="L7" s="230" t="s">
        <v>62</v>
      </c>
      <c r="M7" s="233">
        <v>45670</v>
      </c>
      <c r="N7" s="233">
        <v>46010</v>
      </c>
      <c r="O7" s="234">
        <v>8</v>
      </c>
      <c r="P7" s="235" t="s">
        <v>56</v>
      </c>
      <c r="Q7" s="236" t="s">
        <v>380</v>
      </c>
    </row>
    <row r="8" spans="1:17" ht="75.75" thickBot="1">
      <c r="A8" s="60">
        <v>2</v>
      </c>
      <c r="B8" s="237" t="s">
        <v>303</v>
      </c>
      <c r="C8" s="238" t="s">
        <v>117</v>
      </c>
      <c r="D8" s="238" t="s">
        <v>71</v>
      </c>
      <c r="E8" s="237" t="s">
        <v>88</v>
      </c>
      <c r="F8" s="237" t="s">
        <v>304</v>
      </c>
      <c r="G8" s="237" t="s">
        <v>49</v>
      </c>
      <c r="H8" s="237" t="s">
        <v>54</v>
      </c>
      <c r="I8" s="237" t="s">
        <v>305</v>
      </c>
      <c r="J8" s="238" t="s">
        <v>306</v>
      </c>
      <c r="K8" s="239">
        <v>1</v>
      </c>
      <c r="L8" s="240" t="s">
        <v>62</v>
      </c>
      <c r="M8" s="241">
        <v>45670</v>
      </c>
      <c r="N8" s="241">
        <v>46010</v>
      </c>
      <c r="O8" s="242">
        <v>0.8</v>
      </c>
      <c r="P8" s="243" t="s">
        <v>68</v>
      </c>
      <c r="Q8" s="244" t="s">
        <v>390</v>
      </c>
    </row>
    <row r="9" spans="1:17" ht="103.5" customHeight="1">
      <c r="A9" s="61">
        <v>3</v>
      </c>
      <c r="B9" s="245" t="s">
        <v>307</v>
      </c>
      <c r="C9" s="246" t="s">
        <v>58</v>
      </c>
      <c r="D9" s="247" t="s">
        <v>59</v>
      </c>
      <c r="E9" s="245" t="s">
        <v>88</v>
      </c>
      <c r="F9" s="245" t="s">
        <v>308</v>
      </c>
      <c r="G9" s="245" t="s">
        <v>49</v>
      </c>
      <c r="H9" s="230" t="s">
        <v>66</v>
      </c>
      <c r="I9" s="230" t="s">
        <v>55</v>
      </c>
      <c r="J9" s="246" t="s">
        <v>309</v>
      </c>
      <c r="K9" s="248">
        <v>1</v>
      </c>
      <c r="L9" s="249" t="s">
        <v>62</v>
      </c>
      <c r="M9" s="250">
        <v>45670</v>
      </c>
      <c r="N9" s="250">
        <v>46010</v>
      </c>
      <c r="O9" s="251"/>
      <c r="P9" s="251"/>
      <c r="Q9" s="252" t="s">
        <v>310</v>
      </c>
    </row>
    <row r="10" spans="1:17" ht="200.25" customHeight="1">
      <c r="A10" s="193">
        <v>4</v>
      </c>
      <c r="B10" s="253" t="s">
        <v>307</v>
      </c>
      <c r="C10" s="254" t="s">
        <v>58</v>
      </c>
      <c r="D10" s="255" t="s">
        <v>59</v>
      </c>
      <c r="E10" s="253" t="s">
        <v>88</v>
      </c>
      <c r="F10" s="253" t="s">
        <v>311</v>
      </c>
      <c r="G10" s="253" t="s">
        <v>49</v>
      </c>
      <c r="H10" s="256" t="s">
        <v>66</v>
      </c>
      <c r="I10" s="256" t="s">
        <v>312</v>
      </c>
      <c r="J10" s="257" t="s">
        <v>313</v>
      </c>
      <c r="K10" s="258">
        <v>0.5</v>
      </c>
      <c r="L10" s="259" t="s">
        <v>62</v>
      </c>
      <c r="M10" s="260">
        <v>45670</v>
      </c>
      <c r="N10" s="260">
        <v>46010</v>
      </c>
      <c r="O10" s="261"/>
      <c r="P10" s="261"/>
      <c r="Q10" s="262" t="s">
        <v>314</v>
      </c>
    </row>
    <row r="11" spans="1:17" ht="43.5" customHeight="1">
      <c r="A11" s="199"/>
      <c r="B11" s="263"/>
      <c r="C11" s="264"/>
      <c r="D11" s="265"/>
      <c r="E11" s="263"/>
      <c r="F11" s="263"/>
      <c r="G11" s="263"/>
      <c r="H11" s="263"/>
      <c r="I11" s="263"/>
      <c r="J11" s="266" t="s">
        <v>315</v>
      </c>
      <c r="K11" s="267">
        <v>0.05</v>
      </c>
      <c r="L11" s="268" t="s">
        <v>62</v>
      </c>
      <c r="M11" s="269">
        <v>45670</v>
      </c>
      <c r="N11" s="269">
        <v>46010</v>
      </c>
      <c r="O11" s="270"/>
      <c r="P11" s="270"/>
      <c r="Q11" s="271" t="s">
        <v>316</v>
      </c>
    </row>
    <row r="12" spans="1:17" ht="102" customHeight="1">
      <c r="A12" s="200"/>
      <c r="B12" s="272"/>
      <c r="C12" s="273"/>
      <c r="D12" s="274"/>
      <c r="E12" s="272"/>
      <c r="F12" s="272"/>
      <c r="G12" s="272"/>
      <c r="H12" s="275"/>
      <c r="I12" s="275"/>
      <c r="J12" s="266" t="s">
        <v>317</v>
      </c>
      <c r="K12" s="267">
        <v>0.45</v>
      </c>
      <c r="L12" s="268" t="s">
        <v>62</v>
      </c>
      <c r="M12" s="269">
        <v>45670</v>
      </c>
      <c r="N12" s="269">
        <v>46010</v>
      </c>
      <c r="O12" s="270"/>
      <c r="P12" s="270"/>
      <c r="Q12" s="271" t="s">
        <v>318</v>
      </c>
    </row>
    <row r="13" spans="1:17" ht="45" customHeight="1">
      <c r="A13" s="201">
        <v>5</v>
      </c>
      <c r="B13" s="256" t="s">
        <v>307</v>
      </c>
      <c r="C13" s="276" t="s">
        <v>46</v>
      </c>
      <c r="D13" s="277" t="s">
        <v>59</v>
      </c>
      <c r="E13" s="256" t="s">
        <v>95</v>
      </c>
      <c r="F13" s="256" t="s">
        <v>319</v>
      </c>
      <c r="G13" s="256" t="s">
        <v>49</v>
      </c>
      <c r="H13" s="253" t="s">
        <v>75</v>
      </c>
      <c r="I13" s="253" t="s">
        <v>76</v>
      </c>
      <c r="J13" s="278" t="s">
        <v>320</v>
      </c>
      <c r="K13" s="279">
        <v>0.3</v>
      </c>
      <c r="L13" s="280" t="s">
        <v>62</v>
      </c>
      <c r="M13" s="281">
        <v>45670</v>
      </c>
      <c r="N13" s="281">
        <v>46010</v>
      </c>
      <c r="O13" s="282">
        <v>0.7</v>
      </c>
      <c r="P13" s="283" t="s">
        <v>68</v>
      </c>
      <c r="Q13" s="284" t="s">
        <v>390</v>
      </c>
    </row>
    <row r="14" spans="1:17" ht="45" customHeight="1">
      <c r="A14" s="199"/>
      <c r="B14" s="263"/>
      <c r="C14" s="264"/>
      <c r="D14" s="265"/>
      <c r="E14" s="263"/>
      <c r="F14" s="263"/>
      <c r="G14" s="263"/>
      <c r="H14" s="263"/>
      <c r="I14" s="263"/>
      <c r="J14" s="285" t="s">
        <v>321</v>
      </c>
      <c r="K14" s="267">
        <v>0.3</v>
      </c>
      <c r="L14" s="268" t="s">
        <v>62</v>
      </c>
      <c r="M14" s="269">
        <v>45670</v>
      </c>
      <c r="N14" s="269">
        <v>46010</v>
      </c>
      <c r="O14" s="286">
        <v>0.8</v>
      </c>
      <c r="P14" s="270" t="s">
        <v>68</v>
      </c>
      <c r="Q14" s="271" t="s">
        <v>390</v>
      </c>
    </row>
    <row r="15" spans="1:17" ht="45" customHeight="1">
      <c r="A15" s="199"/>
      <c r="B15" s="263"/>
      <c r="C15" s="264"/>
      <c r="D15" s="265"/>
      <c r="E15" s="263"/>
      <c r="F15" s="263"/>
      <c r="G15" s="263"/>
      <c r="H15" s="263"/>
      <c r="I15" s="263"/>
      <c r="J15" s="287" t="s">
        <v>322</v>
      </c>
      <c r="K15" s="288">
        <v>0.3</v>
      </c>
      <c r="L15" s="289" t="s">
        <v>62</v>
      </c>
      <c r="M15" s="290">
        <v>45670</v>
      </c>
      <c r="N15" s="290">
        <v>46010</v>
      </c>
      <c r="O15" s="291">
        <v>1</v>
      </c>
      <c r="P15" s="292" t="s">
        <v>68</v>
      </c>
      <c r="Q15" s="293" t="s">
        <v>390</v>
      </c>
    </row>
    <row r="16" spans="1:17" ht="45" customHeight="1" thickBot="1">
      <c r="A16" s="202"/>
      <c r="B16" s="275"/>
      <c r="C16" s="294"/>
      <c r="D16" s="295"/>
      <c r="E16" s="275"/>
      <c r="F16" s="275"/>
      <c r="G16" s="275"/>
      <c r="H16" s="275"/>
      <c r="I16" s="275"/>
      <c r="J16" s="296" t="s">
        <v>323</v>
      </c>
      <c r="K16" s="297">
        <v>0.1</v>
      </c>
      <c r="L16" s="298" t="s">
        <v>62</v>
      </c>
      <c r="M16" s="299">
        <v>45670</v>
      </c>
      <c r="N16" s="299">
        <v>46010</v>
      </c>
      <c r="O16" s="300">
        <v>0.8</v>
      </c>
      <c r="P16" s="301" t="s">
        <v>68</v>
      </c>
      <c r="Q16" s="302" t="s">
        <v>390</v>
      </c>
    </row>
    <row r="17" spans="1:17" ht="129.75" customHeight="1" thickBot="1">
      <c r="A17" s="135">
        <v>6</v>
      </c>
      <c r="B17" s="303" t="s">
        <v>307</v>
      </c>
      <c r="C17" s="303" t="s">
        <v>78</v>
      </c>
      <c r="D17" s="304" t="s">
        <v>59</v>
      </c>
      <c r="E17" s="303" t="s">
        <v>95</v>
      </c>
      <c r="F17" s="303" t="s">
        <v>324</v>
      </c>
      <c r="G17" s="303" t="s">
        <v>96</v>
      </c>
      <c r="H17" s="303" t="s">
        <v>75</v>
      </c>
      <c r="I17" s="303" t="s">
        <v>84</v>
      </c>
      <c r="J17" s="304" t="s">
        <v>325</v>
      </c>
      <c r="K17" s="305">
        <v>1</v>
      </c>
      <c r="L17" s="306" t="s">
        <v>62</v>
      </c>
      <c r="M17" s="307">
        <v>45670</v>
      </c>
      <c r="N17" s="307">
        <v>46010</v>
      </c>
      <c r="O17" s="308">
        <v>100</v>
      </c>
      <c r="P17" s="308" t="s">
        <v>68</v>
      </c>
      <c r="Q17" s="309" t="s">
        <v>326</v>
      </c>
    </row>
    <row r="18" spans="1:17" ht="78.75" customHeight="1">
      <c r="A18" s="193">
        <v>7</v>
      </c>
      <c r="B18" s="253" t="s">
        <v>303</v>
      </c>
      <c r="C18" s="254" t="s">
        <v>117</v>
      </c>
      <c r="D18" s="255" t="s">
        <v>71</v>
      </c>
      <c r="E18" s="253" t="s">
        <v>88</v>
      </c>
      <c r="F18" s="253" t="s">
        <v>327</v>
      </c>
      <c r="G18" s="253" t="s">
        <v>96</v>
      </c>
      <c r="H18" s="253" t="s">
        <v>75</v>
      </c>
      <c r="I18" s="253" t="s">
        <v>67</v>
      </c>
      <c r="J18" s="310" t="s">
        <v>328</v>
      </c>
      <c r="K18" s="311">
        <v>0.5</v>
      </c>
      <c r="L18" s="312" t="s">
        <v>329</v>
      </c>
      <c r="M18" s="313">
        <v>45670</v>
      </c>
      <c r="N18" s="313">
        <v>46010</v>
      </c>
      <c r="O18" s="314">
        <v>0.8</v>
      </c>
      <c r="P18" s="261" t="s">
        <v>68</v>
      </c>
      <c r="Q18" s="262" t="s">
        <v>390</v>
      </c>
    </row>
    <row r="19" spans="1:17" ht="78.75" customHeight="1" thickBot="1">
      <c r="A19" s="194"/>
      <c r="B19" s="315"/>
      <c r="C19" s="316"/>
      <c r="D19" s="317"/>
      <c r="E19" s="315"/>
      <c r="F19" s="315"/>
      <c r="G19" s="315"/>
      <c r="H19" s="315"/>
      <c r="I19" s="315"/>
      <c r="J19" s="318" t="s">
        <v>330</v>
      </c>
      <c r="K19" s="319">
        <v>0.5</v>
      </c>
      <c r="L19" s="320" t="s">
        <v>62</v>
      </c>
      <c r="M19" s="321">
        <v>45670</v>
      </c>
      <c r="N19" s="321">
        <v>46010</v>
      </c>
      <c r="O19" s="322">
        <v>2</v>
      </c>
      <c r="P19" s="322" t="s">
        <v>56</v>
      </c>
      <c r="Q19" s="323" t="s">
        <v>390</v>
      </c>
    </row>
    <row r="20" spans="1:17" ht="111.75" customHeight="1" thickBot="1">
      <c r="A20" s="136">
        <v>8</v>
      </c>
      <c r="B20" s="324" t="s">
        <v>331</v>
      </c>
      <c r="C20" s="325" t="s">
        <v>124</v>
      </c>
      <c r="D20" s="326" t="s">
        <v>47</v>
      </c>
      <c r="E20" s="324" t="s">
        <v>48</v>
      </c>
      <c r="F20" s="324" t="s">
        <v>332</v>
      </c>
      <c r="G20" s="324" t="s">
        <v>49</v>
      </c>
      <c r="H20" s="324" t="s">
        <v>83</v>
      </c>
      <c r="I20" s="324" t="s">
        <v>103</v>
      </c>
      <c r="J20" s="327" t="s">
        <v>333</v>
      </c>
      <c r="K20" s="311">
        <v>1</v>
      </c>
      <c r="L20" s="328" t="s">
        <v>62</v>
      </c>
      <c r="M20" s="329">
        <v>45670</v>
      </c>
      <c r="N20" s="329">
        <v>46010</v>
      </c>
      <c r="O20" s="330">
        <v>0.8</v>
      </c>
      <c r="P20" s="331" t="s">
        <v>68</v>
      </c>
      <c r="Q20" s="332" t="s">
        <v>390</v>
      </c>
    </row>
    <row r="21" spans="1:17" ht="54" customHeight="1">
      <c r="A21" s="195">
        <v>9</v>
      </c>
      <c r="B21" s="256" t="s">
        <v>303</v>
      </c>
      <c r="C21" s="276" t="s">
        <v>122</v>
      </c>
      <c r="D21" s="277" t="s">
        <v>59</v>
      </c>
      <c r="E21" s="256" t="s">
        <v>72</v>
      </c>
      <c r="F21" s="256" t="s">
        <v>334</v>
      </c>
      <c r="G21" s="256" t="s">
        <v>81</v>
      </c>
      <c r="H21" s="256" t="s">
        <v>83</v>
      </c>
      <c r="I21" s="256" t="s">
        <v>91</v>
      </c>
      <c r="J21" s="333" t="s">
        <v>335</v>
      </c>
      <c r="K21" s="334">
        <v>0.35</v>
      </c>
      <c r="L21" s="335" t="s">
        <v>62</v>
      </c>
      <c r="M21" s="336">
        <v>45670</v>
      </c>
      <c r="N21" s="336">
        <v>46010</v>
      </c>
      <c r="O21" s="337">
        <v>0.85</v>
      </c>
      <c r="P21" s="338" t="s">
        <v>68</v>
      </c>
      <c r="Q21" s="339" t="s">
        <v>390</v>
      </c>
    </row>
    <row r="22" spans="1:17" ht="54" customHeight="1">
      <c r="A22" s="196"/>
      <c r="B22" s="263"/>
      <c r="C22" s="264"/>
      <c r="D22" s="265"/>
      <c r="E22" s="263"/>
      <c r="F22" s="263"/>
      <c r="G22" s="263"/>
      <c r="H22" s="263"/>
      <c r="I22" s="263"/>
      <c r="J22" s="340" t="s">
        <v>336</v>
      </c>
      <c r="K22" s="267">
        <v>0.25</v>
      </c>
      <c r="L22" s="268" t="s">
        <v>62</v>
      </c>
      <c r="M22" s="269">
        <v>45670</v>
      </c>
      <c r="N22" s="269">
        <v>46010</v>
      </c>
      <c r="O22" s="286">
        <v>0.7</v>
      </c>
      <c r="P22" s="270" t="s">
        <v>68</v>
      </c>
      <c r="Q22" s="341" t="s">
        <v>390</v>
      </c>
    </row>
    <row r="23" spans="1:17" ht="54" customHeight="1">
      <c r="A23" s="196"/>
      <c r="B23" s="263"/>
      <c r="C23" s="264"/>
      <c r="D23" s="265"/>
      <c r="E23" s="263"/>
      <c r="F23" s="263"/>
      <c r="G23" s="263"/>
      <c r="H23" s="263"/>
      <c r="I23" s="263"/>
      <c r="J23" s="340" t="s">
        <v>337</v>
      </c>
      <c r="K23" s="267">
        <v>0.25</v>
      </c>
      <c r="L23" s="268" t="s">
        <v>62</v>
      </c>
      <c r="M23" s="269">
        <v>45670</v>
      </c>
      <c r="N23" s="269">
        <v>46010</v>
      </c>
      <c r="O23" s="286">
        <v>1</v>
      </c>
      <c r="P23" s="270" t="s">
        <v>68</v>
      </c>
      <c r="Q23" s="341" t="s">
        <v>390</v>
      </c>
    </row>
    <row r="24" spans="1:17" ht="54" customHeight="1">
      <c r="A24" s="197"/>
      <c r="B24" s="275"/>
      <c r="C24" s="294"/>
      <c r="D24" s="295"/>
      <c r="E24" s="275"/>
      <c r="F24" s="275"/>
      <c r="G24" s="275"/>
      <c r="H24" s="275"/>
      <c r="I24" s="275"/>
      <c r="J24" s="342" t="s">
        <v>338</v>
      </c>
      <c r="K24" s="343">
        <v>0.15</v>
      </c>
      <c r="L24" s="344" t="s">
        <v>62</v>
      </c>
      <c r="M24" s="345">
        <v>45670</v>
      </c>
      <c r="N24" s="345">
        <v>46010</v>
      </c>
      <c r="O24" s="346">
        <v>0.7</v>
      </c>
      <c r="P24" s="347" t="s">
        <v>68</v>
      </c>
      <c r="Q24" s="348" t="s">
        <v>390</v>
      </c>
    </row>
    <row r="25" spans="1:17" ht="69.95" customHeight="1">
      <c r="C25" s="125"/>
      <c r="D25" s="125"/>
      <c r="J25" s="127"/>
      <c r="O25" s="124"/>
      <c r="P25" s="124"/>
    </row>
  </sheetData>
  <mergeCells count="44">
    <mergeCell ref="G18:G19"/>
    <mergeCell ref="F18:F19"/>
    <mergeCell ref="I10:I12"/>
    <mergeCell ref="H18:H19"/>
    <mergeCell ref="I18:I19"/>
    <mergeCell ref="F13:F16"/>
    <mergeCell ref="G13:G16"/>
    <mergeCell ref="I13:I16"/>
    <mergeCell ref="H13:H16"/>
    <mergeCell ref="H10:H12"/>
    <mergeCell ref="G10:G12"/>
    <mergeCell ref="Q5:Q6"/>
    <mergeCell ref="G2:O2"/>
    <mergeCell ref="E10:E12"/>
    <mergeCell ref="O5:P5"/>
    <mergeCell ref="A3:P3"/>
    <mergeCell ref="C4:P4"/>
    <mergeCell ref="C5:L5"/>
    <mergeCell ref="M5:N5"/>
    <mergeCell ref="D1:M1"/>
    <mergeCell ref="A10:A12"/>
    <mergeCell ref="B10:B12"/>
    <mergeCell ref="C10:C12"/>
    <mergeCell ref="A13:A16"/>
    <mergeCell ref="B13:B16"/>
    <mergeCell ref="C13:C16"/>
    <mergeCell ref="D10:D12"/>
    <mergeCell ref="F10:F12"/>
    <mergeCell ref="D13:D16"/>
    <mergeCell ref="E13:E16"/>
    <mergeCell ref="H21:H24"/>
    <mergeCell ref="I21:I24"/>
    <mergeCell ref="D21:D24"/>
    <mergeCell ref="B21:B24"/>
    <mergeCell ref="C21:C24"/>
    <mergeCell ref="G21:G24"/>
    <mergeCell ref="E21:E24"/>
    <mergeCell ref="F21:F24"/>
    <mergeCell ref="E18:E19"/>
    <mergeCell ref="A18:A19"/>
    <mergeCell ref="C18:C19"/>
    <mergeCell ref="B18:B19"/>
    <mergeCell ref="A21:A24"/>
    <mergeCell ref="D18:D19"/>
  </mergeCells>
  <phoneticPr fontId="16" type="noConversion"/>
  <dataValidations xWindow="1695" yWindow="908" count="7">
    <dataValidation allowBlank="1" showInputMessage="1" showErrorMessage="1" promptTitle="Fecha de inicio:" prompt="Fecha a partir de la cual se dará inició al entregable y orientará los seguimientos correspondientes" sqref="M6:M24" xr:uid="{00000000-0002-0000-0300-000000000000}"/>
    <dataValidation allowBlank="1" showInputMessage="1" showErrorMessage="1" promptTitle="Entregable" prompt="Bien o servicio. medible y verificable, para ejecutarse en la anualidad, y puede alcanzado a través de recursos de inversión o de funcionamiento." sqref="J6:J24" xr:uid="{00000000-0002-0000-0300-000001000000}"/>
    <dataValidation allowBlank="1" showInputMessage="1" showErrorMessage="1" promptTitle="Proceso SIGCMA" prompt="Seleccione el proceso del SIGCMA que soporta la consecución de la iniciativa" sqref="I6:I24" xr:uid="{00000000-0002-0000-0300-000002000000}"/>
    <dataValidation allowBlank="1" showInputMessage="1" showErrorMessage="1" promptTitle="Ponderación del entregable:" prompt="Peso porcentual que se le asignan al entregable, y cuya sumatoria debe dar 100% para cada iniciativa" sqref="K6:K24" xr:uid="{00000000-0002-0000-0300-000003000000}"/>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00000000-0002-0000-0300-000004000000}"/>
    <dataValidation allowBlank="1" showInputMessage="1" showErrorMessage="1" promptTitle="Fecha de finalización" prompt="Fecha a partir en la cual se dará fin al entregable y orientará el cierre del seguimiento correspondiente" sqref="N6:N24" xr:uid="{00000000-0002-0000-0300-000005000000}"/>
    <dataValidation allowBlank="1" showInputMessage="1" showErrorMessage="1" promptTitle="Meta del entregable:" prompt="Valor numérico que representa el resultado esperado para la vigencia, con base en datos históricos y proyecciones futuras" sqref="O6:O24" xr:uid="{00000000-0002-0000-0300-000006000000}"/>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695" yWindow="908" count="16">
        <x14:dataValidation type="list" allowBlank="1" showInputMessage="1" showErrorMessage="1" xr:uid="{00000000-0002-0000-0300-000007000000}">
          <x14:formula1>
            <xm:f>Listas!$K$2:$K$8</xm:f>
          </x14:formula1>
          <xm:sqref>G25 G26:H988</xm:sqref>
        </x14:dataValidation>
        <x14:dataValidation type="list" allowBlank="1" showInputMessage="1" showErrorMessage="1" xr:uid="{00000000-0002-0000-0300-000008000000}">
          <x14:formula1>
            <xm:f>Listas!$C$2:$C$26</xm:f>
          </x14:formula1>
          <xm:sqref>C25:C988</xm:sqref>
        </x14:dataValidation>
        <x14:dataValidation type="list" allowBlank="1" showInputMessage="1" showErrorMessage="1" xr:uid="{00000000-0002-0000-0300-000009000000}">
          <x14:formula1>
            <xm:f>Listas!$A$2:$A$6</xm:f>
          </x14:formula1>
          <xm:sqref>B25:B988</xm:sqref>
        </x14:dataValidation>
        <x14:dataValidation type="list" allowBlank="1" showInputMessage="1" showErrorMessage="1" xr:uid="{00000000-0002-0000-0300-00000A000000}">
          <x14:formula1>
            <xm:f>Listas!$U$2:$U$5</xm:f>
          </x14:formula1>
          <xm:sqref>H25</xm:sqref>
        </x14:dataValidation>
        <x14:dataValidation type="list" allowBlank="1" showInputMessage="1" showErrorMessage="1" xr:uid="{00000000-0002-0000-0300-00000B000000}">
          <x14:formula1>
            <xm:f>Listas!$I$2:$I$8</xm:f>
          </x14:formula1>
          <xm:sqref>E25</xm:sqref>
        </x14:dataValidation>
        <x14:dataValidation type="list" allowBlank="1" showInputMessage="1" showErrorMessage="1" xr:uid="{00000000-0002-0000-0300-00000C000000}">
          <x14:formula1>
            <xm:f>Listas!$F$2:$F$7</xm:f>
          </x14:formula1>
          <xm:sqref>D2:D5 D25:D1048576</xm:sqref>
        </x14:dataValidation>
        <x14:dataValidation type="list" allowBlank="1" showInputMessage="1" showErrorMessage="1" xr:uid="{00000000-0002-0000-0300-00000D000000}">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00000000-0002-0000-0300-00000E000000}">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00000000-0002-0000-0300-00000F000000}">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00000000-0002-0000-0300-000010000000}">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00000000-0002-0000-0300-000011000000}">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00000000-0002-0000-0300-000012000000}">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00000000-0002-0000-0300-000013000000}">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00000000-0002-0000-0300-000014000000}">
          <x14:formula1>
            <xm:f>Listas!$M$2:$M$3</xm:f>
          </x14:formula1>
          <xm:sqref>L6:L17 L19:L24</xm:sqref>
        </x14:dataValidation>
        <x14:dataValidation type="list" allowBlank="1" showInputMessage="1" showErrorMessage="1" promptTitle="Unidad de medidad de la meta" prompt="Unidad numérica o porcentual con la que contextualiza la magnitud de la meta." xr:uid="{00000000-0002-0000-0300-000015000000}">
          <x14:formula1>
            <xm:f>Listas!$Y$2:$Y$3</xm:f>
          </x14:formula1>
          <xm:sqref>P6:P24</xm:sqref>
        </x14:dataValidation>
        <x14:dataValidation type="list" allowBlank="1" showInputMessage="1" showErrorMessage="1" xr:uid="{00000000-0002-0000-0300-000016000000}">
          <x14:formula1>
            <xm:f>Listas!$M$2:$M$3</xm:f>
          </x14:formula1>
          <xm:sqref>L26:L988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Z25"/>
  <sheetViews>
    <sheetView showGridLines="0" zoomScale="60" zoomScaleNormal="60" workbookViewId="0">
      <pane xSplit="2" ySplit="6" topLeftCell="M19" activePane="bottomRight" state="frozen"/>
      <selection pane="topRight" activeCell="C1" sqref="C1"/>
      <selection pane="bottomLeft" activeCell="A7" sqref="A7"/>
      <selection pane="bottomRight" activeCell="T23" sqref="T23"/>
    </sheetView>
  </sheetViews>
  <sheetFormatPr baseColWidth="10" defaultColWidth="11.42578125" defaultRowHeight="18.75" outlineLevelCol="1"/>
  <cols>
    <col min="1" max="1" width="13.5703125" style="124" customWidth="1"/>
    <col min="2" max="2" width="27" style="124" customWidth="1"/>
    <col min="3" max="3" width="67.85546875" style="124" hidden="1" customWidth="1" outlineLevel="1"/>
    <col min="4" max="4" width="77" style="124" hidden="1" customWidth="1" outlineLevel="1"/>
    <col min="5" max="5" width="24.140625" style="124" hidden="1" customWidth="1" outlineLevel="1"/>
    <col min="6" max="6" width="34.42578125" style="124" hidden="1" customWidth="1" outlineLevel="1"/>
    <col min="7" max="7" width="56.42578125" style="124" hidden="1" customWidth="1" outlineLevel="1"/>
    <col min="8" max="8" width="19.5703125" style="124" customWidth="1" collapsed="1"/>
    <col min="9" max="9" width="25.28515625" style="126" customWidth="1"/>
    <col min="10" max="10" width="84.5703125" style="124" customWidth="1"/>
    <col min="11" max="11" width="19.28515625" style="124" customWidth="1"/>
    <col min="12" max="12" width="29.140625" style="124" customWidth="1"/>
    <col min="13" max="14" width="16.85546875" style="124" customWidth="1"/>
    <col min="15" max="16" width="16.5703125" style="126" customWidth="1"/>
    <col min="17" max="17" width="58.28515625" style="48" customWidth="1"/>
    <col min="18" max="18" width="123.85546875" style="138" customWidth="1"/>
    <col min="19" max="19" width="19.5703125" style="138" customWidth="1"/>
    <col min="20" max="20" width="87.85546875" style="148" customWidth="1"/>
    <col min="21" max="21" width="28.42578125" style="138" customWidth="1"/>
    <col min="22" max="22" width="11.42578125" style="124"/>
    <col min="23" max="28" width="0" style="124" hidden="1" customWidth="1"/>
    <col min="29" max="16384" width="11.42578125" style="124"/>
  </cols>
  <sheetData>
    <row r="1" spans="1:26" ht="42" customHeight="1">
      <c r="A1" s="43"/>
      <c r="B1" s="44"/>
      <c r="C1" s="44"/>
      <c r="D1" s="221" t="s">
        <v>278</v>
      </c>
      <c r="E1" s="221"/>
      <c r="F1" s="221"/>
      <c r="G1" s="221"/>
      <c r="H1" s="221"/>
      <c r="I1" s="221"/>
      <c r="J1" s="221"/>
      <c r="K1" s="221"/>
      <c r="L1" s="221"/>
      <c r="M1" s="221"/>
      <c r="N1" s="221"/>
      <c r="O1" s="221"/>
      <c r="P1" s="221"/>
      <c r="Q1" s="221"/>
      <c r="R1" s="221"/>
      <c r="S1" s="221"/>
      <c r="T1" s="221"/>
      <c r="U1" s="221"/>
    </row>
    <row r="2" spans="1:26" s="48" customFormat="1" ht="19.5" customHeight="1">
      <c r="A2" s="47"/>
      <c r="G2" s="205" t="s">
        <v>279</v>
      </c>
      <c r="H2" s="205"/>
      <c r="I2" s="205"/>
      <c r="J2" s="205"/>
      <c r="K2" s="205"/>
      <c r="L2" s="205"/>
      <c r="M2" s="205"/>
      <c r="N2" s="205"/>
      <c r="O2" s="205"/>
      <c r="P2" s="205"/>
      <c r="Q2" s="205"/>
      <c r="R2" s="205"/>
      <c r="S2" s="205"/>
      <c r="T2" s="205"/>
      <c r="U2" s="205"/>
    </row>
    <row r="3" spans="1:26" ht="30.75" customHeight="1">
      <c r="A3" s="222" t="s">
        <v>280</v>
      </c>
      <c r="B3" s="223"/>
      <c r="C3" s="223"/>
      <c r="D3" s="223"/>
      <c r="E3" s="223"/>
      <c r="F3" s="223"/>
      <c r="G3" s="223"/>
      <c r="H3" s="223"/>
      <c r="I3" s="223"/>
      <c r="J3" s="223"/>
      <c r="K3" s="223"/>
      <c r="L3" s="223"/>
      <c r="M3" s="223"/>
      <c r="N3" s="223"/>
      <c r="O3" s="223"/>
      <c r="P3" s="223"/>
      <c r="Q3" s="223"/>
      <c r="R3" s="223"/>
      <c r="S3" s="223"/>
      <c r="T3" s="223"/>
      <c r="U3" s="223"/>
    </row>
    <row r="4" spans="1:26" s="48" customFormat="1" ht="33" customHeight="1" thickBot="1">
      <c r="A4" s="153"/>
      <c r="B4" s="154"/>
      <c r="C4" s="223" t="s">
        <v>281</v>
      </c>
      <c r="D4" s="223"/>
      <c r="E4" s="223"/>
      <c r="F4" s="223"/>
      <c r="G4" s="223"/>
      <c r="H4" s="223"/>
      <c r="I4" s="223"/>
      <c r="J4" s="223"/>
      <c r="K4" s="223"/>
      <c r="L4" s="223"/>
      <c r="M4" s="223"/>
      <c r="N4" s="223"/>
      <c r="O4" s="223"/>
      <c r="P4" s="223"/>
      <c r="Q4" s="223"/>
      <c r="R4" s="223"/>
      <c r="S4" s="223"/>
      <c r="T4" s="223"/>
      <c r="U4" s="223"/>
    </row>
    <row r="5" spans="1:26" ht="34.5" customHeight="1">
      <c r="A5" s="155"/>
      <c r="B5" s="156"/>
      <c r="C5" s="216" t="s">
        <v>282</v>
      </c>
      <c r="D5" s="216"/>
      <c r="E5" s="216"/>
      <c r="F5" s="216"/>
      <c r="G5" s="216"/>
      <c r="H5" s="216"/>
      <c r="I5" s="216"/>
      <c r="J5" s="216"/>
      <c r="K5" s="216"/>
      <c r="L5" s="217"/>
      <c r="M5" s="218" t="s">
        <v>283</v>
      </c>
      <c r="N5" s="218"/>
      <c r="O5" s="219" t="s">
        <v>284</v>
      </c>
      <c r="P5" s="220"/>
      <c r="Q5" s="214" t="s">
        <v>285</v>
      </c>
      <c r="R5" s="214" t="s">
        <v>339</v>
      </c>
      <c r="S5" s="214" t="s">
        <v>340</v>
      </c>
      <c r="T5" s="214" t="s">
        <v>341</v>
      </c>
      <c r="U5" s="214" t="s">
        <v>342</v>
      </c>
    </row>
    <row r="6" spans="1:26" ht="91.5" customHeight="1" thickBot="1">
      <c r="A6" s="150" t="s">
        <v>286</v>
      </c>
      <c r="B6" s="151" t="s">
        <v>287</v>
      </c>
      <c r="C6" s="151" t="s">
        <v>288</v>
      </c>
      <c r="D6" s="151" t="s">
        <v>34</v>
      </c>
      <c r="E6" s="151" t="s">
        <v>289</v>
      </c>
      <c r="F6" s="151" t="s">
        <v>290</v>
      </c>
      <c r="G6" s="151" t="s">
        <v>291</v>
      </c>
      <c r="H6" s="151" t="s">
        <v>292</v>
      </c>
      <c r="I6" s="151" t="s">
        <v>42</v>
      </c>
      <c r="J6" s="151" t="s">
        <v>293</v>
      </c>
      <c r="K6" s="151" t="s">
        <v>294</v>
      </c>
      <c r="L6" s="151" t="s">
        <v>295</v>
      </c>
      <c r="M6" s="151" t="s">
        <v>296</v>
      </c>
      <c r="N6" s="151" t="s">
        <v>297</v>
      </c>
      <c r="O6" s="151" t="s">
        <v>298</v>
      </c>
      <c r="P6" s="151" t="s">
        <v>43</v>
      </c>
      <c r="Q6" s="215"/>
      <c r="R6" s="215"/>
      <c r="S6" s="215"/>
      <c r="T6" s="215"/>
      <c r="U6" s="215"/>
    </row>
    <row r="7" spans="1:26" ht="210.75" customHeight="1" thickBot="1">
      <c r="A7" s="152">
        <v>1</v>
      </c>
      <c r="B7" s="357" t="s">
        <v>299</v>
      </c>
      <c r="C7" s="388" t="s">
        <v>130</v>
      </c>
      <c r="D7" s="388" t="s">
        <v>59</v>
      </c>
      <c r="E7" s="357" t="s">
        <v>72</v>
      </c>
      <c r="F7" s="357" t="s">
        <v>300</v>
      </c>
      <c r="G7" s="357" t="s">
        <v>96</v>
      </c>
      <c r="H7" s="357" t="s">
        <v>54</v>
      </c>
      <c r="I7" s="357" t="s">
        <v>97</v>
      </c>
      <c r="J7" s="389" t="s">
        <v>301</v>
      </c>
      <c r="K7" s="353">
        <v>1</v>
      </c>
      <c r="L7" s="357" t="s">
        <v>62</v>
      </c>
      <c r="M7" s="390">
        <v>45670</v>
      </c>
      <c r="N7" s="390">
        <v>46010</v>
      </c>
      <c r="O7" s="349">
        <v>8</v>
      </c>
      <c r="P7" s="350" t="s">
        <v>56</v>
      </c>
      <c r="Q7" s="351" t="s">
        <v>302</v>
      </c>
      <c r="R7" s="352" t="s">
        <v>391</v>
      </c>
      <c r="S7" s="353">
        <v>1</v>
      </c>
      <c r="T7" s="352" t="s">
        <v>343</v>
      </c>
      <c r="U7" s="354" t="s">
        <v>344</v>
      </c>
    </row>
    <row r="8" spans="1:26" ht="87" customHeight="1" thickBot="1">
      <c r="A8" s="152">
        <v>2</v>
      </c>
      <c r="B8" s="357" t="s">
        <v>303</v>
      </c>
      <c r="C8" s="388" t="s">
        <v>117</v>
      </c>
      <c r="D8" s="388" t="s">
        <v>71</v>
      </c>
      <c r="E8" s="357" t="s">
        <v>88</v>
      </c>
      <c r="F8" s="357" t="s">
        <v>304</v>
      </c>
      <c r="G8" s="357" t="s">
        <v>49</v>
      </c>
      <c r="H8" s="357" t="s">
        <v>54</v>
      </c>
      <c r="I8" s="357" t="s">
        <v>305</v>
      </c>
      <c r="J8" s="391" t="s">
        <v>388</v>
      </c>
      <c r="K8" s="353">
        <v>1</v>
      </c>
      <c r="L8" s="380" t="s">
        <v>62</v>
      </c>
      <c r="M8" s="392">
        <v>45670</v>
      </c>
      <c r="N8" s="392">
        <v>46010</v>
      </c>
      <c r="O8" s="355">
        <v>0.8</v>
      </c>
      <c r="P8" s="356" t="s">
        <v>68</v>
      </c>
      <c r="Q8" s="357" t="s">
        <v>345</v>
      </c>
      <c r="R8" s="352" t="s">
        <v>346</v>
      </c>
      <c r="S8" s="353">
        <v>1</v>
      </c>
      <c r="T8" s="352" t="s">
        <v>347</v>
      </c>
      <c r="U8" s="358" t="s">
        <v>348</v>
      </c>
    </row>
    <row r="9" spans="1:26" ht="103.5" hidden="1" customHeight="1" thickBot="1">
      <c r="A9" s="149">
        <v>3</v>
      </c>
      <c r="B9" s="382" t="s">
        <v>307</v>
      </c>
      <c r="C9" s="257" t="s">
        <v>58</v>
      </c>
      <c r="D9" s="393" t="s">
        <v>59</v>
      </c>
      <c r="E9" s="382" t="s">
        <v>88</v>
      </c>
      <c r="F9" s="382" t="s">
        <v>308</v>
      </c>
      <c r="G9" s="382" t="s">
        <v>49</v>
      </c>
      <c r="H9" s="382" t="s">
        <v>66</v>
      </c>
      <c r="I9" s="382" t="s">
        <v>55</v>
      </c>
      <c r="J9" s="257" t="s">
        <v>309</v>
      </c>
      <c r="K9" s="258">
        <v>1</v>
      </c>
      <c r="L9" s="259" t="s">
        <v>62</v>
      </c>
      <c r="M9" s="260">
        <v>45670</v>
      </c>
      <c r="N9" s="260">
        <v>46010</v>
      </c>
      <c r="O9" s="261"/>
      <c r="P9" s="261"/>
      <c r="Q9" s="359" t="s">
        <v>345</v>
      </c>
      <c r="R9" s="259" t="s">
        <v>349</v>
      </c>
      <c r="S9" s="259" t="s">
        <v>349</v>
      </c>
      <c r="T9" s="259" t="s">
        <v>349</v>
      </c>
      <c r="U9" s="360" t="s">
        <v>349</v>
      </c>
    </row>
    <row r="10" spans="1:26" ht="200.25" hidden="1" customHeight="1">
      <c r="A10" s="199">
        <v>4</v>
      </c>
      <c r="B10" s="263" t="s">
        <v>307</v>
      </c>
      <c r="C10" s="264" t="s">
        <v>58</v>
      </c>
      <c r="D10" s="265" t="s">
        <v>59</v>
      </c>
      <c r="E10" s="263" t="s">
        <v>88</v>
      </c>
      <c r="F10" s="263" t="s">
        <v>311</v>
      </c>
      <c r="G10" s="263" t="s">
        <v>49</v>
      </c>
      <c r="H10" s="263" t="s">
        <v>66</v>
      </c>
      <c r="I10" s="263" t="s">
        <v>312</v>
      </c>
      <c r="J10" s="266" t="s">
        <v>313</v>
      </c>
      <c r="K10" s="267">
        <v>0.5</v>
      </c>
      <c r="L10" s="268" t="s">
        <v>62</v>
      </c>
      <c r="M10" s="269">
        <v>45670</v>
      </c>
      <c r="N10" s="269">
        <v>46010</v>
      </c>
      <c r="O10" s="270"/>
      <c r="P10" s="270"/>
      <c r="Q10" s="361" t="s">
        <v>345</v>
      </c>
      <c r="R10" s="268" t="s">
        <v>349</v>
      </c>
      <c r="S10" s="268" t="s">
        <v>349</v>
      </c>
      <c r="T10" s="268" t="s">
        <v>349</v>
      </c>
      <c r="U10" s="362" t="s">
        <v>349</v>
      </c>
    </row>
    <row r="11" spans="1:26" ht="43.5" hidden="1" customHeight="1">
      <c r="A11" s="199"/>
      <c r="B11" s="263"/>
      <c r="C11" s="264"/>
      <c r="D11" s="265"/>
      <c r="E11" s="263"/>
      <c r="F11" s="263"/>
      <c r="G11" s="263"/>
      <c r="H11" s="263"/>
      <c r="I11" s="263"/>
      <c r="J11" s="266" t="s">
        <v>315</v>
      </c>
      <c r="K11" s="267">
        <v>0.05</v>
      </c>
      <c r="L11" s="268" t="s">
        <v>62</v>
      </c>
      <c r="M11" s="269">
        <v>45670</v>
      </c>
      <c r="N11" s="269">
        <v>46010</v>
      </c>
      <c r="O11" s="270"/>
      <c r="P11" s="270"/>
      <c r="Q11" s="361" t="s">
        <v>345</v>
      </c>
      <c r="R11" s="268" t="s">
        <v>349</v>
      </c>
      <c r="S11" s="268" t="s">
        <v>349</v>
      </c>
      <c r="T11" s="268" t="s">
        <v>349</v>
      </c>
      <c r="U11" s="362" t="s">
        <v>349</v>
      </c>
    </row>
    <row r="12" spans="1:26" ht="102" hidden="1" customHeight="1" thickBot="1">
      <c r="A12" s="200"/>
      <c r="B12" s="272"/>
      <c r="C12" s="273"/>
      <c r="D12" s="274"/>
      <c r="E12" s="272"/>
      <c r="F12" s="272"/>
      <c r="G12" s="272"/>
      <c r="H12" s="272"/>
      <c r="I12" s="272"/>
      <c r="J12" s="394" t="s">
        <v>317</v>
      </c>
      <c r="K12" s="288">
        <v>0.45</v>
      </c>
      <c r="L12" s="289" t="s">
        <v>62</v>
      </c>
      <c r="M12" s="290">
        <v>45670</v>
      </c>
      <c r="N12" s="290">
        <v>46010</v>
      </c>
      <c r="O12" s="292"/>
      <c r="P12" s="292"/>
      <c r="Q12" s="363" t="s">
        <v>345</v>
      </c>
      <c r="R12" s="289" t="s">
        <v>349</v>
      </c>
      <c r="S12" s="289" t="s">
        <v>349</v>
      </c>
      <c r="T12" s="289" t="s">
        <v>349</v>
      </c>
      <c r="U12" s="364" t="s">
        <v>349</v>
      </c>
    </row>
    <row r="13" spans="1:26" ht="78.75" customHeight="1">
      <c r="A13" s="225">
        <v>5</v>
      </c>
      <c r="B13" s="395" t="s">
        <v>307</v>
      </c>
      <c r="C13" s="396" t="s">
        <v>46</v>
      </c>
      <c r="D13" s="397" t="s">
        <v>59</v>
      </c>
      <c r="E13" s="395" t="s">
        <v>95</v>
      </c>
      <c r="F13" s="395" t="s">
        <v>319</v>
      </c>
      <c r="G13" s="395" t="s">
        <v>49</v>
      </c>
      <c r="H13" s="395" t="s">
        <v>75</v>
      </c>
      <c r="I13" s="395" t="s">
        <v>76</v>
      </c>
      <c r="J13" s="398" t="s">
        <v>320</v>
      </c>
      <c r="K13" s="239">
        <v>0.3</v>
      </c>
      <c r="L13" s="240" t="s">
        <v>62</v>
      </c>
      <c r="M13" s="241">
        <v>45670</v>
      </c>
      <c r="N13" s="241">
        <v>46010</v>
      </c>
      <c r="O13" s="242">
        <v>0.7</v>
      </c>
      <c r="P13" s="243" t="s">
        <v>68</v>
      </c>
      <c r="Q13" s="237" t="s">
        <v>345</v>
      </c>
      <c r="R13" s="240" t="s">
        <v>351</v>
      </c>
      <c r="S13" s="239">
        <v>0.6</v>
      </c>
      <c r="T13" s="237" t="s">
        <v>389</v>
      </c>
      <c r="U13" s="365" t="s">
        <v>352</v>
      </c>
    </row>
    <row r="14" spans="1:26" ht="99.75" customHeight="1">
      <c r="A14" s="226"/>
      <c r="B14" s="399"/>
      <c r="C14" s="400"/>
      <c r="D14" s="401"/>
      <c r="E14" s="399"/>
      <c r="F14" s="399"/>
      <c r="G14" s="399"/>
      <c r="H14" s="399"/>
      <c r="I14" s="399"/>
      <c r="J14" s="285" t="s">
        <v>321</v>
      </c>
      <c r="K14" s="267">
        <v>0.3</v>
      </c>
      <c r="L14" s="268" t="s">
        <v>62</v>
      </c>
      <c r="M14" s="269">
        <v>45670</v>
      </c>
      <c r="N14" s="269">
        <v>46010</v>
      </c>
      <c r="O14" s="286">
        <v>0.8</v>
      </c>
      <c r="P14" s="270" t="s">
        <v>68</v>
      </c>
      <c r="Q14" s="366" t="s">
        <v>345</v>
      </c>
      <c r="R14" s="366" t="s">
        <v>392</v>
      </c>
      <c r="S14" s="267">
        <v>0.79</v>
      </c>
      <c r="T14" s="366" t="s">
        <v>353</v>
      </c>
      <c r="U14" s="367" t="s">
        <v>354</v>
      </c>
      <c r="W14" s="139" t="s">
        <v>355</v>
      </c>
      <c r="X14" s="140"/>
      <c r="Y14" s="140"/>
      <c r="Z14" s="141"/>
    </row>
    <row r="15" spans="1:26" ht="87" customHeight="1">
      <c r="A15" s="226"/>
      <c r="B15" s="399"/>
      <c r="C15" s="400"/>
      <c r="D15" s="401"/>
      <c r="E15" s="399"/>
      <c r="F15" s="399"/>
      <c r="G15" s="399"/>
      <c r="H15" s="399"/>
      <c r="I15" s="399"/>
      <c r="J15" s="285" t="s">
        <v>322</v>
      </c>
      <c r="K15" s="267">
        <v>0.3</v>
      </c>
      <c r="L15" s="268" t="s">
        <v>62</v>
      </c>
      <c r="M15" s="269">
        <v>45670</v>
      </c>
      <c r="N15" s="269">
        <v>46010</v>
      </c>
      <c r="O15" s="286">
        <v>1</v>
      </c>
      <c r="P15" s="270" t="s">
        <v>68</v>
      </c>
      <c r="Q15" s="366" t="s">
        <v>345</v>
      </c>
      <c r="R15" s="366" t="s">
        <v>393</v>
      </c>
      <c r="S15" s="267">
        <v>1</v>
      </c>
      <c r="T15" s="361" t="s">
        <v>394</v>
      </c>
      <c r="U15" s="368" t="s">
        <v>356</v>
      </c>
      <c r="W15" s="142" t="s">
        <v>357</v>
      </c>
      <c r="X15" s="124">
        <v>13770</v>
      </c>
      <c r="Z15" s="143"/>
    </row>
    <row r="16" spans="1:26" ht="81" customHeight="1" thickBot="1">
      <c r="A16" s="227"/>
      <c r="B16" s="402"/>
      <c r="C16" s="403"/>
      <c r="D16" s="404"/>
      <c r="E16" s="402"/>
      <c r="F16" s="402"/>
      <c r="G16" s="402"/>
      <c r="H16" s="402"/>
      <c r="I16" s="402"/>
      <c r="J16" s="405" t="s">
        <v>323</v>
      </c>
      <c r="K16" s="372">
        <v>0.1</v>
      </c>
      <c r="L16" s="320" t="s">
        <v>62</v>
      </c>
      <c r="M16" s="321">
        <v>45670</v>
      </c>
      <c r="N16" s="321">
        <v>46010</v>
      </c>
      <c r="O16" s="369">
        <v>0.8</v>
      </c>
      <c r="P16" s="370" t="s">
        <v>68</v>
      </c>
      <c r="Q16" s="371" t="s">
        <v>345</v>
      </c>
      <c r="R16" s="371" t="s">
        <v>396</v>
      </c>
      <c r="S16" s="372">
        <v>0</v>
      </c>
      <c r="T16" s="373" t="s">
        <v>395</v>
      </c>
      <c r="U16" s="374" t="s">
        <v>358</v>
      </c>
      <c r="W16" s="142" t="s">
        <v>359</v>
      </c>
      <c r="X16" s="124">
        <v>10832</v>
      </c>
      <c r="Y16" s="144">
        <f>+X16/X15</f>
        <v>0.78663761801016707</v>
      </c>
      <c r="Z16" s="143"/>
    </row>
    <row r="17" spans="1:26" ht="175.5" customHeight="1" thickBot="1">
      <c r="A17" s="152">
        <v>6</v>
      </c>
      <c r="B17" s="357" t="s">
        <v>307</v>
      </c>
      <c r="C17" s="357" t="s">
        <v>78</v>
      </c>
      <c r="D17" s="388" t="s">
        <v>59</v>
      </c>
      <c r="E17" s="357" t="s">
        <v>95</v>
      </c>
      <c r="F17" s="357" t="s">
        <v>324</v>
      </c>
      <c r="G17" s="357" t="s">
        <v>96</v>
      </c>
      <c r="H17" s="357" t="s">
        <v>75</v>
      </c>
      <c r="I17" s="357" t="s">
        <v>84</v>
      </c>
      <c r="J17" s="388" t="s">
        <v>325</v>
      </c>
      <c r="K17" s="353">
        <v>1</v>
      </c>
      <c r="L17" s="380" t="s">
        <v>62</v>
      </c>
      <c r="M17" s="392">
        <v>45670</v>
      </c>
      <c r="N17" s="392">
        <v>46010</v>
      </c>
      <c r="O17" s="356">
        <v>100</v>
      </c>
      <c r="P17" s="356" t="s">
        <v>68</v>
      </c>
      <c r="Q17" s="375" t="s">
        <v>326</v>
      </c>
      <c r="R17" s="352" t="s">
        <v>360</v>
      </c>
      <c r="S17" s="353">
        <v>1</v>
      </c>
      <c r="T17" s="352" t="s">
        <v>361</v>
      </c>
      <c r="U17" s="358" t="s">
        <v>362</v>
      </c>
      <c r="W17" s="142" t="s">
        <v>363</v>
      </c>
      <c r="X17" s="124">
        <v>12938</v>
      </c>
      <c r="Z17" s="143"/>
    </row>
    <row r="18" spans="1:26" ht="78.75" customHeight="1">
      <c r="A18" s="224">
        <v>7</v>
      </c>
      <c r="B18" s="406" t="s">
        <v>303</v>
      </c>
      <c r="C18" s="407" t="s">
        <v>117</v>
      </c>
      <c r="D18" s="408" t="s">
        <v>71</v>
      </c>
      <c r="E18" s="406" t="s">
        <v>88</v>
      </c>
      <c r="F18" s="406" t="s">
        <v>327</v>
      </c>
      <c r="G18" s="406" t="s">
        <v>96</v>
      </c>
      <c r="H18" s="406" t="s">
        <v>75</v>
      </c>
      <c r="I18" s="406" t="s">
        <v>67</v>
      </c>
      <c r="J18" s="278" t="s">
        <v>328</v>
      </c>
      <c r="K18" s="279">
        <v>0.5</v>
      </c>
      <c r="L18" s="312" t="s">
        <v>329</v>
      </c>
      <c r="M18" s="313">
        <v>45670</v>
      </c>
      <c r="N18" s="313">
        <v>46010</v>
      </c>
      <c r="O18" s="282">
        <v>0.8</v>
      </c>
      <c r="P18" s="283" t="s">
        <v>68</v>
      </c>
      <c r="Q18" s="312" t="s">
        <v>345</v>
      </c>
      <c r="R18" s="280" t="s">
        <v>364</v>
      </c>
      <c r="S18" s="279">
        <v>1</v>
      </c>
      <c r="T18" s="312" t="s">
        <v>364</v>
      </c>
      <c r="U18" s="376" t="s">
        <v>349</v>
      </c>
      <c r="W18" s="145" t="s">
        <v>365</v>
      </c>
      <c r="X18" s="146">
        <f>+X17-X16</f>
        <v>2106</v>
      </c>
      <c r="Y18" s="146"/>
      <c r="Z18" s="147"/>
    </row>
    <row r="19" spans="1:26" ht="78.75" customHeight="1" thickBot="1">
      <c r="A19" s="200"/>
      <c r="B19" s="272"/>
      <c r="C19" s="273"/>
      <c r="D19" s="274"/>
      <c r="E19" s="272"/>
      <c r="F19" s="272"/>
      <c r="G19" s="272"/>
      <c r="H19" s="272"/>
      <c r="I19" s="272"/>
      <c r="J19" s="409" t="s">
        <v>330</v>
      </c>
      <c r="K19" s="288">
        <v>0.5</v>
      </c>
      <c r="L19" s="289" t="s">
        <v>62</v>
      </c>
      <c r="M19" s="290">
        <v>45670</v>
      </c>
      <c r="N19" s="290">
        <v>46010</v>
      </c>
      <c r="O19" s="292">
        <v>2</v>
      </c>
      <c r="P19" s="292" t="s">
        <v>56</v>
      </c>
      <c r="Q19" s="377" t="s">
        <v>345</v>
      </c>
      <c r="R19" s="289" t="s">
        <v>366</v>
      </c>
      <c r="S19" s="378">
        <v>0.125</v>
      </c>
      <c r="T19" s="363" t="s">
        <v>367</v>
      </c>
      <c r="U19" s="379" t="s">
        <v>368</v>
      </c>
      <c r="W19" s="145" t="s">
        <v>369</v>
      </c>
      <c r="X19" s="146">
        <v>12747</v>
      </c>
      <c r="Y19" s="146"/>
      <c r="Z19" s="147"/>
    </row>
    <row r="20" spans="1:26" ht="111.75" customHeight="1" thickBot="1">
      <c r="A20" s="152">
        <v>8</v>
      </c>
      <c r="B20" s="357" t="s">
        <v>331</v>
      </c>
      <c r="C20" s="388" t="s">
        <v>124</v>
      </c>
      <c r="D20" s="410" t="s">
        <v>47</v>
      </c>
      <c r="E20" s="357" t="s">
        <v>48</v>
      </c>
      <c r="F20" s="357" t="s">
        <v>332</v>
      </c>
      <c r="G20" s="357" t="s">
        <v>49</v>
      </c>
      <c r="H20" s="357" t="s">
        <v>83</v>
      </c>
      <c r="I20" s="357" t="s">
        <v>103</v>
      </c>
      <c r="J20" s="389" t="s">
        <v>333</v>
      </c>
      <c r="K20" s="353">
        <v>1</v>
      </c>
      <c r="L20" s="380" t="s">
        <v>62</v>
      </c>
      <c r="M20" s="392">
        <v>45670</v>
      </c>
      <c r="N20" s="392">
        <v>46010</v>
      </c>
      <c r="O20" s="355">
        <v>0.8</v>
      </c>
      <c r="P20" s="356" t="s">
        <v>68</v>
      </c>
      <c r="Q20" s="357" t="s">
        <v>345</v>
      </c>
      <c r="R20" s="380" t="s">
        <v>370</v>
      </c>
      <c r="S20" s="353">
        <v>1</v>
      </c>
      <c r="T20" s="381" t="s">
        <v>349</v>
      </c>
      <c r="U20" s="358" t="s">
        <v>371</v>
      </c>
      <c r="X20" s="124">
        <f>+X17/X19</f>
        <v>1.0149839177845768</v>
      </c>
    </row>
    <row r="21" spans="1:26" ht="54" customHeight="1">
      <c r="A21" s="193">
        <v>9</v>
      </c>
      <c r="B21" s="253" t="s">
        <v>303</v>
      </c>
      <c r="C21" s="254" t="s">
        <v>122</v>
      </c>
      <c r="D21" s="255" t="s">
        <v>59</v>
      </c>
      <c r="E21" s="253" t="s">
        <v>72</v>
      </c>
      <c r="F21" s="253" t="s">
        <v>334</v>
      </c>
      <c r="G21" s="253" t="s">
        <v>81</v>
      </c>
      <c r="H21" s="253" t="s">
        <v>83</v>
      </c>
      <c r="I21" s="253" t="s">
        <v>91</v>
      </c>
      <c r="J21" s="411" t="s">
        <v>335</v>
      </c>
      <c r="K21" s="258">
        <v>0.35</v>
      </c>
      <c r="L21" s="259" t="s">
        <v>62</v>
      </c>
      <c r="M21" s="260">
        <v>45670</v>
      </c>
      <c r="N21" s="260">
        <v>46010</v>
      </c>
      <c r="O21" s="314">
        <v>0.85</v>
      </c>
      <c r="P21" s="261" t="s">
        <v>68</v>
      </c>
      <c r="Q21" s="382" t="s">
        <v>345</v>
      </c>
      <c r="R21" s="382" t="s">
        <v>372</v>
      </c>
      <c r="S21" s="258">
        <v>0.85</v>
      </c>
      <c r="T21" s="359" t="s">
        <v>411</v>
      </c>
      <c r="U21" s="360" t="s">
        <v>373</v>
      </c>
      <c r="X21" s="124">
        <f>+X17-X19</f>
        <v>191</v>
      </c>
    </row>
    <row r="22" spans="1:26" ht="54" customHeight="1">
      <c r="A22" s="199"/>
      <c r="B22" s="263"/>
      <c r="C22" s="264"/>
      <c r="D22" s="265"/>
      <c r="E22" s="263"/>
      <c r="F22" s="263"/>
      <c r="G22" s="263"/>
      <c r="H22" s="263"/>
      <c r="I22" s="263"/>
      <c r="J22" s="340" t="s">
        <v>336</v>
      </c>
      <c r="K22" s="267">
        <v>0.25</v>
      </c>
      <c r="L22" s="268" t="s">
        <v>62</v>
      </c>
      <c r="M22" s="269">
        <v>45670</v>
      </c>
      <c r="N22" s="269">
        <v>46010</v>
      </c>
      <c r="O22" s="286">
        <v>0.7</v>
      </c>
      <c r="P22" s="270" t="s">
        <v>68</v>
      </c>
      <c r="Q22" s="366" t="s">
        <v>345</v>
      </c>
      <c r="R22" s="268" t="s">
        <v>374</v>
      </c>
      <c r="S22" s="267">
        <v>0</v>
      </c>
      <c r="T22" s="383" t="s">
        <v>349</v>
      </c>
      <c r="U22" s="362" t="s">
        <v>349</v>
      </c>
      <c r="X22" s="124">
        <f>+X21/X19</f>
        <v>1.4983917784576762E-2</v>
      </c>
    </row>
    <row r="23" spans="1:26" ht="54" customHeight="1">
      <c r="A23" s="199"/>
      <c r="B23" s="263"/>
      <c r="C23" s="264"/>
      <c r="D23" s="265"/>
      <c r="E23" s="263"/>
      <c r="F23" s="263"/>
      <c r="G23" s="263"/>
      <c r="H23" s="263"/>
      <c r="I23" s="263"/>
      <c r="J23" s="340" t="s">
        <v>337</v>
      </c>
      <c r="K23" s="267">
        <v>0.25</v>
      </c>
      <c r="L23" s="268" t="s">
        <v>62</v>
      </c>
      <c r="M23" s="269">
        <v>45670</v>
      </c>
      <c r="N23" s="269">
        <v>46010</v>
      </c>
      <c r="O23" s="286">
        <v>1</v>
      </c>
      <c r="P23" s="270" t="s">
        <v>68</v>
      </c>
      <c r="Q23" s="366" t="s">
        <v>345</v>
      </c>
      <c r="R23" s="268" t="s">
        <v>375</v>
      </c>
      <c r="S23" s="267">
        <v>1</v>
      </c>
      <c r="T23" s="383" t="s">
        <v>349</v>
      </c>
      <c r="U23" s="362" t="s">
        <v>349</v>
      </c>
    </row>
    <row r="24" spans="1:26" ht="67.5" customHeight="1" thickBot="1">
      <c r="A24" s="194"/>
      <c r="B24" s="315"/>
      <c r="C24" s="316"/>
      <c r="D24" s="317"/>
      <c r="E24" s="315"/>
      <c r="F24" s="315"/>
      <c r="G24" s="315"/>
      <c r="H24" s="315"/>
      <c r="I24" s="315"/>
      <c r="J24" s="412" t="s">
        <v>338</v>
      </c>
      <c r="K24" s="319">
        <v>0.15</v>
      </c>
      <c r="L24" s="386" t="s">
        <v>62</v>
      </c>
      <c r="M24" s="413">
        <v>45670</v>
      </c>
      <c r="N24" s="413">
        <v>46010</v>
      </c>
      <c r="O24" s="384">
        <v>0.7</v>
      </c>
      <c r="P24" s="322" t="s">
        <v>68</v>
      </c>
      <c r="Q24" s="385" t="s">
        <v>345</v>
      </c>
      <c r="R24" s="386" t="s">
        <v>376</v>
      </c>
      <c r="S24" s="319">
        <v>1</v>
      </c>
      <c r="T24" s="385" t="s">
        <v>412</v>
      </c>
      <c r="U24" s="387" t="s">
        <v>377</v>
      </c>
    </row>
    <row r="25" spans="1:26" ht="31.5" customHeight="1">
      <c r="C25" s="125"/>
      <c r="D25" s="125"/>
      <c r="J25" s="127"/>
      <c r="O25" s="124"/>
      <c r="P25" s="124"/>
    </row>
  </sheetData>
  <mergeCells count="48">
    <mergeCell ref="I21:I24"/>
    <mergeCell ref="R5:R6"/>
    <mergeCell ref="S5:S6"/>
    <mergeCell ref="T5:T6"/>
    <mergeCell ref="U5:U6"/>
    <mergeCell ref="D1:U1"/>
    <mergeCell ref="G2:U2"/>
    <mergeCell ref="A3:U3"/>
    <mergeCell ref="C4:U4"/>
    <mergeCell ref="H18:H19"/>
    <mergeCell ref="I18:I19"/>
    <mergeCell ref="I13:I16"/>
    <mergeCell ref="A18:A19"/>
    <mergeCell ref="B18:B19"/>
    <mergeCell ref="C18:C19"/>
    <mergeCell ref="D18:D19"/>
    <mergeCell ref="E18:E19"/>
    <mergeCell ref="A13:A16"/>
    <mergeCell ref="B13:B16"/>
    <mergeCell ref="C13:C16"/>
    <mergeCell ref="D13:D16"/>
    <mergeCell ref="A21:A24"/>
    <mergeCell ref="B21:B24"/>
    <mergeCell ref="C21:C24"/>
    <mergeCell ref="D21:D24"/>
    <mergeCell ref="E21:E24"/>
    <mergeCell ref="F21:F24"/>
    <mergeCell ref="G21:G24"/>
    <mergeCell ref="H21:H24"/>
    <mergeCell ref="G13:G16"/>
    <mergeCell ref="H13:H16"/>
    <mergeCell ref="F18:F19"/>
    <mergeCell ref="G18:G19"/>
    <mergeCell ref="E13:E16"/>
    <mergeCell ref="F13:F16"/>
    <mergeCell ref="Q5:Q6"/>
    <mergeCell ref="A10:A12"/>
    <mergeCell ref="B10:B12"/>
    <mergeCell ref="C10:C12"/>
    <mergeCell ref="D10:D12"/>
    <mergeCell ref="E10:E12"/>
    <mergeCell ref="F10:F12"/>
    <mergeCell ref="G10:G12"/>
    <mergeCell ref="H10:H12"/>
    <mergeCell ref="I10:I12"/>
    <mergeCell ref="C5:L5"/>
    <mergeCell ref="M5:N5"/>
    <mergeCell ref="O5:P5"/>
  </mergeCells>
  <dataValidations count="7">
    <dataValidation allowBlank="1" showInputMessage="1" showErrorMessage="1" promptTitle="Meta del entregable:" prompt="Valor numérico que representa el resultado esperado para la vigencia, con base en datos históricos y proyecciones futuras" sqref="O6:O24" xr:uid="{00000000-0002-0000-0400-000000000000}"/>
    <dataValidation allowBlank="1" showInputMessage="1" showErrorMessage="1" promptTitle="Fecha de finalización" prompt="Fecha a partir en la cual se dará fin al entregable y orientará el cierre del seguimiento correspondiente" sqref="N6:N24" xr:uid="{00000000-0002-0000-0400-000001000000}"/>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00000000-0002-0000-0400-000002000000}"/>
    <dataValidation allowBlank="1" showInputMessage="1" showErrorMessage="1" promptTitle="Ponderación del entregable:" prompt="Peso porcentual que se le asignan al entregable, y cuya sumatoria debe dar 100% para cada iniciativa" sqref="K6:K24" xr:uid="{00000000-0002-0000-0400-000003000000}"/>
    <dataValidation allowBlank="1" showInputMessage="1" showErrorMessage="1" promptTitle="Proceso SIGCMA" prompt="Seleccione el proceso del SIGCMA que soporta la consecución de la iniciativa" sqref="I6:I24" xr:uid="{00000000-0002-0000-0400-000004000000}"/>
    <dataValidation allowBlank="1" showInputMessage="1" showErrorMessage="1" promptTitle="Entregable" prompt="Bien o servicio. medible y verificable, para ejecutarse en la anualidad, y puede alcanzado a través de recursos de inversión o de funcionamiento." sqref="J6:J24" xr:uid="{00000000-0002-0000-0400-000005000000}"/>
    <dataValidation allowBlank="1" showInputMessage="1" showErrorMessage="1" promptTitle="Fecha de inicio:" prompt="Fecha a partir de la cual se dará inició al entregable y orientará los seguimientos correspondientes" sqref="M6:M24" xr:uid="{00000000-0002-0000-0400-000006000000}"/>
  </dataValidations>
  <pageMargins left="0.7" right="0.7" top="0.75" bottom="0.75" header="0.3" footer="0.3"/>
  <pageSetup paperSize="9" scale="91" orientation="portrait" r:id="rId1"/>
  <rowBreaks count="1" manualBreakCount="1">
    <brk id="15" max="21" man="1"/>
  </rowBreaks>
  <drawing r:id="rId2"/>
  <legacyDrawing r:id="rId3"/>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400-000007000000}">
          <x14:formula1>
            <xm:f>Listas!$M$2:$M$3</xm:f>
          </x14:formula1>
          <xm:sqref>L26:L988</xm:sqref>
        </x14:dataValidation>
        <x14:dataValidation type="list" allowBlank="1" showInputMessage="1" showErrorMessage="1" promptTitle="Unidad de medidad de la meta" prompt="Unidad numérica o porcentual con la que contextualiza la magnitud de la meta." xr:uid="{00000000-0002-0000-0400-000008000000}">
          <x14:formula1>
            <xm:f>Listas!$Y$2:$Y$3</xm:f>
          </x14:formula1>
          <xm:sqref>P6:P24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00000000-0002-0000-0400-000009000000}">
          <x14:formula1>
            <xm:f>Listas!$M$2:$M$3</xm:f>
          </x14:formula1>
          <xm:sqref>L6:L17 L19:L24</xm:sqref>
        </x14:dataValidation>
        <x14:dataValidation type="list" allowBlank="1" showInputMessage="1" showErrorMessage="1" promptTitle="Objetivos SIGCMA" prompt="Cada iniciativa formulada en el plan de acción deberá asociarse a un (1) el objetivo del SIGCMA" xr:uid="{00000000-0002-0000-0400-00000A000000}">
          <x14:formula1>
            <xm:f>Listas!$F$2:$F$7</xm:f>
          </x14:formula1>
          <xm:sqref>D6:D24</xm:sqref>
        </x14:dataValidation>
        <x14:dataValidation type="list" allowBlank="1" showInputMessage="1" showErrorMessage="1" promptTitle="Línea de acción" prompt="Dimensión temática en la que se considera se desarrollará la iniciativa, de conformidad con lo establecido en la Ley 2430 de 2024." xr:uid="{00000000-0002-0000-0400-00000B000000}">
          <x14:formula1>
            <xm:f>Listas!$I$2:$I$8</xm:f>
          </x14:formula1>
          <xm:sqref>E6:E24</xm:sqref>
        </x14:dataValidation>
        <x14:dataValidation type="list" allowBlank="1" showInputMessage="1" showErrorMessage="1" promptTitle="¿De dónde surge la iniciativa?" prompt="Se deberá seleccionar la opción que aplica a la pertinencia de la iniciativa seleccionada." xr:uid="{00000000-0002-0000-0400-00000C000000}">
          <x14:formula1>
            <xm:f>Listas!$K$2:$K$8</xm:f>
          </x14:formula1>
          <xm:sqref>G6:G24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00000000-0002-0000-0400-00000D000000}">
          <x14:formula1>
            <xm:f>Listas!$U$2:$U$5</xm:f>
          </x14:formula1>
          <xm:sqref>H6:H24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00000000-0002-0000-0400-00000E000000}">
          <x14:formula1>
            <xm:f>Listas!$C$2:$C$26</xm:f>
          </x14:formula1>
          <xm:sqref>C6:C24</xm:sqref>
        </x14:dataValidation>
        <x14:dataValidation type="list" allowBlank="1" showInputMessage="1" showErrorMessage="1" promptTitle="Objetivo estratégico:" prompt="Cada iniciativa formulada en el plan de acción deberá asociarse a un (1) el objetivo estratégico del Plan Sectorial de Desarrollo" xr:uid="{00000000-0002-0000-0400-00000F000000}">
          <x14:formula1>
            <xm:f>Listas!$A$2:$A$6</xm:f>
          </x14:formula1>
          <xm:sqref>B6:B24</xm:sqref>
        </x14:dataValidation>
        <x14:dataValidation type="list" allowBlank="1" showInputMessage="1" showErrorMessage="1" xr:uid="{00000000-0002-0000-0400-000010000000}">
          <x14:formula1>
            <xm:f>Listas!$W$2:$W$9</xm:f>
          </x14:formula1>
          <xm:sqref>I25</xm:sqref>
        </x14:dataValidation>
        <x14:dataValidation type="list" allowBlank="1" showInputMessage="1" showErrorMessage="1" xr:uid="{00000000-0002-0000-0400-000011000000}">
          <x14:formula1>
            <xm:f>Listas!$F$2:$F$7</xm:f>
          </x14:formula1>
          <xm:sqref>D25:D1048576 D2 D5</xm:sqref>
        </x14:dataValidation>
        <x14:dataValidation type="list" allowBlank="1" showInputMessage="1" showErrorMessage="1" xr:uid="{00000000-0002-0000-0400-000012000000}">
          <x14:formula1>
            <xm:f>Listas!$I$2:$I$8</xm:f>
          </x14:formula1>
          <xm:sqref>E25</xm:sqref>
        </x14:dataValidation>
        <x14:dataValidation type="list" allowBlank="1" showInputMessage="1" showErrorMessage="1" xr:uid="{00000000-0002-0000-0400-000013000000}">
          <x14:formula1>
            <xm:f>Listas!$U$2:$U$5</xm:f>
          </x14:formula1>
          <xm:sqref>H25</xm:sqref>
        </x14:dataValidation>
        <x14:dataValidation type="list" allowBlank="1" showInputMessage="1" showErrorMessage="1" xr:uid="{00000000-0002-0000-0400-000014000000}">
          <x14:formula1>
            <xm:f>Listas!$A$2:$A$6</xm:f>
          </x14:formula1>
          <xm:sqref>B25:B988</xm:sqref>
        </x14:dataValidation>
        <x14:dataValidation type="list" allowBlank="1" showInputMessage="1" showErrorMessage="1" xr:uid="{00000000-0002-0000-0400-000015000000}">
          <x14:formula1>
            <xm:f>Listas!$C$2:$C$26</xm:f>
          </x14:formula1>
          <xm:sqref>C25:C988</xm:sqref>
        </x14:dataValidation>
        <x14:dataValidation type="list" allowBlank="1" showInputMessage="1" showErrorMessage="1" xr:uid="{00000000-0002-0000-0400-000016000000}">
          <x14:formula1>
            <xm:f>Listas!$K$2:$K$8</xm:f>
          </x14:formula1>
          <xm:sqref>G25 G26:H988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0C8F5-71B9-402C-8B70-5C74D67E85AA}">
  <sheetPr>
    <tabColor rgb="FF92D050"/>
  </sheetPr>
  <dimension ref="A1:AE25"/>
  <sheetViews>
    <sheetView showGridLines="0" tabSelected="1" zoomScale="60" zoomScaleNormal="60" workbookViewId="0">
      <pane xSplit="2" ySplit="6" topLeftCell="O7" activePane="bottomRight" state="frozen"/>
      <selection pane="topRight" activeCell="C1" sqref="C1"/>
      <selection pane="bottomLeft" activeCell="A7" sqref="A7"/>
      <selection pane="bottomRight" activeCell="D1" sqref="D1:U1"/>
    </sheetView>
  </sheetViews>
  <sheetFormatPr baseColWidth="10" defaultColWidth="11.42578125" defaultRowHeight="18.75" outlineLevelCol="1"/>
  <cols>
    <col min="1" max="1" width="13.5703125" style="124" customWidth="1"/>
    <col min="2" max="2" width="27" style="124" customWidth="1"/>
    <col min="3" max="3" width="67.85546875" style="124" hidden="1" customWidth="1" outlineLevel="1"/>
    <col min="4" max="4" width="77" style="124" hidden="1" customWidth="1" outlineLevel="1"/>
    <col min="5" max="5" width="24.140625" style="124" hidden="1" customWidth="1" outlineLevel="1"/>
    <col min="6" max="6" width="34.42578125" style="124" hidden="1" customWidth="1" outlineLevel="1"/>
    <col min="7" max="7" width="56.42578125" style="124" hidden="1" customWidth="1" outlineLevel="1"/>
    <col min="8" max="8" width="19.5703125" style="124" customWidth="1" collapsed="1"/>
    <col min="9" max="9" width="25.28515625" style="126" customWidth="1"/>
    <col min="10" max="10" width="84.5703125" style="124" customWidth="1"/>
    <col min="11" max="11" width="19.28515625" style="124" customWidth="1"/>
    <col min="12" max="12" width="29.140625" style="124" customWidth="1"/>
    <col min="13" max="14" width="16.85546875" style="124" customWidth="1"/>
    <col min="15" max="16" width="16.5703125" style="126" customWidth="1"/>
    <col min="17" max="17" width="58.28515625" style="48" customWidth="1"/>
    <col min="18" max="18" width="123.85546875" style="138" customWidth="1"/>
    <col min="19" max="19" width="19.5703125" style="138" customWidth="1"/>
    <col min="20" max="20" width="103.28515625" style="148" customWidth="1"/>
    <col min="21" max="21" width="28.42578125" style="138" customWidth="1"/>
    <col min="22" max="22" width="11.42578125" style="124"/>
    <col min="23" max="28" width="0" style="124" hidden="1" customWidth="1"/>
    <col min="29" max="16384" width="11.42578125" style="124"/>
  </cols>
  <sheetData>
    <row r="1" spans="1:31" ht="42" customHeight="1">
      <c r="A1" s="43"/>
      <c r="B1" s="44"/>
      <c r="C1" s="44"/>
      <c r="D1" s="221" t="s">
        <v>278</v>
      </c>
      <c r="E1" s="221"/>
      <c r="F1" s="221"/>
      <c r="G1" s="221"/>
      <c r="H1" s="221"/>
      <c r="I1" s="221"/>
      <c r="J1" s="221"/>
      <c r="K1" s="221"/>
      <c r="L1" s="221"/>
      <c r="M1" s="221"/>
      <c r="N1" s="221"/>
      <c r="O1" s="221"/>
      <c r="P1" s="221"/>
      <c r="Q1" s="221"/>
      <c r="R1" s="221"/>
      <c r="S1" s="221"/>
      <c r="T1" s="221"/>
      <c r="U1" s="221"/>
    </row>
    <row r="2" spans="1:31" s="48" customFormat="1" ht="19.5" customHeight="1">
      <c r="A2" s="47"/>
      <c r="G2" s="205" t="s">
        <v>279</v>
      </c>
      <c r="H2" s="205"/>
      <c r="I2" s="205"/>
      <c r="J2" s="205"/>
      <c r="K2" s="205"/>
      <c r="L2" s="205"/>
      <c r="M2" s="205"/>
      <c r="N2" s="205"/>
      <c r="O2" s="205"/>
      <c r="P2" s="205"/>
      <c r="Q2" s="205"/>
      <c r="R2" s="205"/>
      <c r="S2" s="205"/>
      <c r="T2" s="205"/>
      <c r="U2" s="205"/>
    </row>
    <row r="3" spans="1:31" ht="30.75" customHeight="1">
      <c r="A3" s="222" t="s">
        <v>280</v>
      </c>
      <c r="B3" s="223"/>
      <c r="C3" s="223"/>
      <c r="D3" s="223"/>
      <c r="E3" s="223"/>
      <c r="F3" s="223"/>
      <c r="G3" s="223"/>
      <c r="H3" s="223"/>
      <c r="I3" s="223"/>
      <c r="J3" s="223"/>
      <c r="K3" s="223"/>
      <c r="L3" s="223"/>
      <c r="M3" s="223"/>
      <c r="N3" s="223"/>
      <c r="O3" s="223"/>
      <c r="P3" s="223"/>
      <c r="Q3" s="223"/>
      <c r="R3" s="223"/>
      <c r="S3" s="223"/>
      <c r="T3" s="223"/>
      <c r="U3" s="223"/>
    </row>
    <row r="4" spans="1:31" s="48" customFormat="1" ht="33" customHeight="1" thickBot="1">
      <c r="A4" s="153"/>
      <c r="B4" s="154"/>
      <c r="C4" s="223" t="s">
        <v>281</v>
      </c>
      <c r="D4" s="223"/>
      <c r="E4" s="223"/>
      <c r="F4" s="223"/>
      <c r="G4" s="223"/>
      <c r="H4" s="223"/>
      <c r="I4" s="223"/>
      <c r="J4" s="223"/>
      <c r="K4" s="223"/>
      <c r="L4" s="223"/>
      <c r="M4" s="223"/>
      <c r="N4" s="223"/>
      <c r="O4" s="223"/>
      <c r="P4" s="223"/>
      <c r="Q4" s="223"/>
      <c r="R4" s="223"/>
      <c r="S4" s="223"/>
      <c r="T4" s="223"/>
      <c r="U4" s="223"/>
    </row>
    <row r="5" spans="1:31" ht="34.5" customHeight="1">
      <c r="A5" s="155"/>
      <c r="B5" s="156"/>
      <c r="C5" s="216" t="s">
        <v>282</v>
      </c>
      <c r="D5" s="216"/>
      <c r="E5" s="216"/>
      <c r="F5" s="216"/>
      <c r="G5" s="216"/>
      <c r="H5" s="216"/>
      <c r="I5" s="216"/>
      <c r="J5" s="216"/>
      <c r="K5" s="216"/>
      <c r="L5" s="217"/>
      <c r="M5" s="218" t="s">
        <v>283</v>
      </c>
      <c r="N5" s="218"/>
      <c r="O5" s="219" t="s">
        <v>284</v>
      </c>
      <c r="P5" s="220"/>
      <c r="Q5" s="214" t="s">
        <v>285</v>
      </c>
      <c r="R5" s="214" t="s">
        <v>339</v>
      </c>
      <c r="S5" s="214" t="s">
        <v>340</v>
      </c>
      <c r="T5" s="214" t="s">
        <v>341</v>
      </c>
      <c r="U5" s="214" t="s">
        <v>342</v>
      </c>
    </row>
    <row r="6" spans="1:31" ht="91.5" customHeight="1" thickBot="1">
      <c r="A6" s="150" t="s">
        <v>286</v>
      </c>
      <c r="B6" s="151" t="s">
        <v>287</v>
      </c>
      <c r="C6" s="151" t="s">
        <v>288</v>
      </c>
      <c r="D6" s="151" t="s">
        <v>34</v>
      </c>
      <c r="E6" s="151" t="s">
        <v>289</v>
      </c>
      <c r="F6" s="151" t="s">
        <v>290</v>
      </c>
      <c r="G6" s="151" t="s">
        <v>291</v>
      </c>
      <c r="H6" s="151" t="s">
        <v>292</v>
      </c>
      <c r="I6" s="151" t="s">
        <v>42</v>
      </c>
      <c r="J6" s="151" t="s">
        <v>293</v>
      </c>
      <c r="K6" s="151" t="s">
        <v>294</v>
      </c>
      <c r="L6" s="151" t="s">
        <v>295</v>
      </c>
      <c r="M6" s="151" t="s">
        <v>296</v>
      </c>
      <c r="N6" s="151" t="s">
        <v>297</v>
      </c>
      <c r="O6" s="151" t="s">
        <v>298</v>
      </c>
      <c r="P6" s="151" t="s">
        <v>43</v>
      </c>
      <c r="Q6" s="215"/>
      <c r="R6" s="215"/>
      <c r="S6" s="215"/>
      <c r="T6" s="215"/>
      <c r="U6" s="215"/>
    </row>
    <row r="7" spans="1:31" ht="285" customHeight="1" thickBot="1">
      <c r="A7" s="152">
        <v>1</v>
      </c>
      <c r="B7" s="357" t="s">
        <v>299</v>
      </c>
      <c r="C7" s="388" t="s">
        <v>130</v>
      </c>
      <c r="D7" s="388" t="s">
        <v>59</v>
      </c>
      <c r="E7" s="357" t="s">
        <v>72</v>
      </c>
      <c r="F7" s="357" t="s">
        <v>300</v>
      </c>
      <c r="G7" s="357" t="s">
        <v>96</v>
      </c>
      <c r="H7" s="357" t="s">
        <v>54</v>
      </c>
      <c r="I7" s="357" t="s">
        <v>97</v>
      </c>
      <c r="J7" s="389" t="s">
        <v>381</v>
      </c>
      <c r="K7" s="353">
        <v>1</v>
      </c>
      <c r="L7" s="357" t="s">
        <v>62</v>
      </c>
      <c r="M7" s="390">
        <v>45670</v>
      </c>
      <c r="N7" s="390">
        <v>46010</v>
      </c>
      <c r="O7" s="349">
        <v>8</v>
      </c>
      <c r="P7" s="350" t="s">
        <v>56</v>
      </c>
      <c r="Q7" s="351" t="s">
        <v>302</v>
      </c>
      <c r="R7" s="375" t="s">
        <v>417</v>
      </c>
      <c r="S7" s="414">
        <v>1</v>
      </c>
      <c r="T7" s="375" t="s">
        <v>343</v>
      </c>
      <c r="U7" s="415" t="s">
        <v>344</v>
      </c>
    </row>
    <row r="8" spans="1:31" ht="127.5" customHeight="1" thickBot="1">
      <c r="A8" s="152">
        <v>2</v>
      </c>
      <c r="B8" s="357" t="s">
        <v>303</v>
      </c>
      <c r="C8" s="388" t="s">
        <v>117</v>
      </c>
      <c r="D8" s="388" t="s">
        <v>71</v>
      </c>
      <c r="E8" s="357" t="s">
        <v>88</v>
      </c>
      <c r="F8" s="357" t="s">
        <v>304</v>
      </c>
      <c r="G8" s="357" t="s">
        <v>49</v>
      </c>
      <c r="H8" s="357" t="s">
        <v>54</v>
      </c>
      <c r="I8" s="357" t="s">
        <v>305</v>
      </c>
      <c r="J8" s="388" t="s">
        <v>382</v>
      </c>
      <c r="K8" s="353">
        <v>1</v>
      </c>
      <c r="L8" s="380" t="s">
        <v>62</v>
      </c>
      <c r="M8" s="392">
        <v>45670</v>
      </c>
      <c r="N8" s="392">
        <v>46010</v>
      </c>
      <c r="O8" s="355">
        <v>0.8</v>
      </c>
      <c r="P8" s="356" t="s">
        <v>68</v>
      </c>
      <c r="Q8" s="357" t="s">
        <v>345</v>
      </c>
      <c r="R8" s="375" t="s">
        <v>414</v>
      </c>
      <c r="S8" s="414">
        <v>1</v>
      </c>
      <c r="T8" s="375" t="s">
        <v>415</v>
      </c>
      <c r="U8" s="416" t="s">
        <v>416</v>
      </c>
    </row>
    <row r="9" spans="1:31" ht="138.75" hidden="1" customHeight="1">
      <c r="A9" s="149">
        <v>3</v>
      </c>
      <c r="B9" s="382" t="s">
        <v>307</v>
      </c>
      <c r="C9" s="257" t="s">
        <v>58</v>
      </c>
      <c r="D9" s="393" t="s">
        <v>59</v>
      </c>
      <c r="E9" s="382" t="s">
        <v>88</v>
      </c>
      <c r="F9" s="382" t="s">
        <v>308</v>
      </c>
      <c r="G9" s="382" t="s">
        <v>49</v>
      </c>
      <c r="H9" s="382" t="s">
        <v>66</v>
      </c>
      <c r="I9" s="382" t="s">
        <v>55</v>
      </c>
      <c r="J9" s="257" t="s">
        <v>383</v>
      </c>
      <c r="K9" s="258">
        <v>1</v>
      </c>
      <c r="L9" s="259" t="s">
        <v>62</v>
      </c>
      <c r="M9" s="260">
        <v>45670</v>
      </c>
      <c r="N9" s="260">
        <v>46010</v>
      </c>
      <c r="O9" s="261"/>
      <c r="P9" s="261"/>
      <c r="Q9" s="359" t="s">
        <v>310</v>
      </c>
      <c r="R9" s="417" t="s">
        <v>349</v>
      </c>
      <c r="S9" s="417" t="s">
        <v>349</v>
      </c>
      <c r="T9" s="417" t="s">
        <v>349</v>
      </c>
      <c r="U9" s="418" t="s">
        <v>349</v>
      </c>
    </row>
    <row r="10" spans="1:31" ht="200.25" hidden="1" customHeight="1">
      <c r="A10" s="199">
        <v>4</v>
      </c>
      <c r="B10" s="263" t="s">
        <v>307</v>
      </c>
      <c r="C10" s="264" t="s">
        <v>58</v>
      </c>
      <c r="D10" s="265" t="s">
        <v>59</v>
      </c>
      <c r="E10" s="263" t="s">
        <v>88</v>
      </c>
      <c r="F10" s="263" t="s">
        <v>311</v>
      </c>
      <c r="G10" s="263" t="s">
        <v>49</v>
      </c>
      <c r="H10" s="263" t="s">
        <v>66</v>
      </c>
      <c r="I10" s="263" t="s">
        <v>312</v>
      </c>
      <c r="J10" s="266" t="s">
        <v>384</v>
      </c>
      <c r="K10" s="267">
        <v>0.5</v>
      </c>
      <c r="L10" s="268" t="s">
        <v>62</v>
      </c>
      <c r="M10" s="269">
        <v>45670</v>
      </c>
      <c r="N10" s="269">
        <v>46010</v>
      </c>
      <c r="O10" s="270"/>
      <c r="P10" s="270"/>
      <c r="Q10" s="361" t="s">
        <v>350</v>
      </c>
      <c r="R10" s="419" t="s">
        <v>403</v>
      </c>
      <c r="S10" s="420" t="s">
        <v>349</v>
      </c>
      <c r="T10" s="419" t="s">
        <v>398</v>
      </c>
      <c r="U10" s="421" t="s">
        <v>352</v>
      </c>
    </row>
    <row r="11" spans="1:31" ht="43.5" hidden="1" customHeight="1">
      <c r="A11" s="199"/>
      <c r="B11" s="263"/>
      <c r="C11" s="264"/>
      <c r="D11" s="265"/>
      <c r="E11" s="263"/>
      <c r="F11" s="263"/>
      <c r="G11" s="263"/>
      <c r="H11" s="263"/>
      <c r="I11" s="263"/>
      <c r="J11" s="266" t="s">
        <v>315</v>
      </c>
      <c r="K11" s="267">
        <v>0.05</v>
      </c>
      <c r="L11" s="268" t="s">
        <v>62</v>
      </c>
      <c r="M11" s="269">
        <v>45670</v>
      </c>
      <c r="N11" s="269">
        <v>46010</v>
      </c>
      <c r="O11" s="270"/>
      <c r="P11" s="270"/>
      <c r="Q11" s="361" t="s">
        <v>316</v>
      </c>
      <c r="R11" s="420" t="s">
        <v>349</v>
      </c>
      <c r="S11" s="420" t="s">
        <v>349</v>
      </c>
      <c r="T11" s="420" t="s">
        <v>349</v>
      </c>
      <c r="U11" s="422" t="s">
        <v>349</v>
      </c>
    </row>
    <row r="12" spans="1:31" ht="102" hidden="1" customHeight="1" thickBot="1">
      <c r="A12" s="200"/>
      <c r="B12" s="272"/>
      <c r="C12" s="273"/>
      <c r="D12" s="274"/>
      <c r="E12" s="272"/>
      <c r="F12" s="272"/>
      <c r="G12" s="272"/>
      <c r="H12" s="272"/>
      <c r="I12" s="272"/>
      <c r="J12" s="394" t="s">
        <v>317</v>
      </c>
      <c r="K12" s="288">
        <v>0.45</v>
      </c>
      <c r="L12" s="289" t="s">
        <v>62</v>
      </c>
      <c r="M12" s="290">
        <v>45670</v>
      </c>
      <c r="N12" s="290">
        <v>46010</v>
      </c>
      <c r="O12" s="292"/>
      <c r="P12" s="292"/>
      <c r="Q12" s="363" t="s">
        <v>318</v>
      </c>
      <c r="R12" s="423" t="s">
        <v>349</v>
      </c>
      <c r="S12" s="423" t="s">
        <v>349</v>
      </c>
      <c r="T12" s="423" t="s">
        <v>349</v>
      </c>
      <c r="U12" s="424" t="s">
        <v>349</v>
      </c>
    </row>
    <row r="13" spans="1:31" ht="240.75" customHeight="1">
      <c r="A13" s="225">
        <v>5</v>
      </c>
      <c r="B13" s="395" t="s">
        <v>307</v>
      </c>
      <c r="C13" s="396" t="s">
        <v>46</v>
      </c>
      <c r="D13" s="397" t="s">
        <v>59</v>
      </c>
      <c r="E13" s="395" t="s">
        <v>95</v>
      </c>
      <c r="F13" s="395" t="s">
        <v>319</v>
      </c>
      <c r="G13" s="395" t="s">
        <v>49</v>
      </c>
      <c r="H13" s="395" t="s">
        <v>75</v>
      </c>
      <c r="I13" s="395" t="s">
        <v>76</v>
      </c>
      <c r="J13" s="398" t="s">
        <v>379</v>
      </c>
      <c r="K13" s="239">
        <v>0.3</v>
      </c>
      <c r="L13" s="240" t="s">
        <v>62</v>
      </c>
      <c r="M13" s="241">
        <v>45670</v>
      </c>
      <c r="N13" s="241">
        <v>46010</v>
      </c>
      <c r="O13" s="242">
        <v>0.7</v>
      </c>
      <c r="P13" s="243" t="s">
        <v>68</v>
      </c>
      <c r="Q13" s="237" t="s">
        <v>378</v>
      </c>
      <c r="R13" s="448" t="s">
        <v>418</v>
      </c>
      <c r="S13" s="426">
        <v>0.68</v>
      </c>
      <c r="T13" s="425" t="s">
        <v>397</v>
      </c>
      <c r="U13" s="427" t="s">
        <v>352</v>
      </c>
    </row>
    <row r="14" spans="1:31" ht="340.5" customHeight="1">
      <c r="A14" s="226"/>
      <c r="B14" s="399"/>
      <c r="C14" s="400"/>
      <c r="D14" s="401"/>
      <c r="E14" s="399"/>
      <c r="F14" s="399"/>
      <c r="G14" s="399"/>
      <c r="H14" s="399"/>
      <c r="I14" s="399"/>
      <c r="J14" s="285" t="s">
        <v>385</v>
      </c>
      <c r="K14" s="267">
        <v>0.3</v>
      </c>
      <c r="L14" s="268" t="s">
        <v>62</v>
      </c>
      <c r="M14" s="269">
        <v>45670</v>
      </c>
      <c r="N14" s="269">
        <v>46010</v>
      </c>
      <c r="O14" s="286">
        <v>0.8</v>
      </c>
      <c r="P14" s="270" t="s">
        <v>68</v>
      </c>
      <c r="Q14" s="366" t="s">
        <v>345</v>
      </c>
      <c r="R14" s="428" t="s">
        <v>419</v>
      </c>
      <c r="S14" s="429"/>
      <c r="T14" s="428" t="s">
        <v>399</v>
      </c>
      <c r="U14" s="430" t="s">
        <v>400</v>
      </c>
      <c r="W14" s="139" t="s">
        <v>355</v>
      </c>
      <c r="X14" s="140"/>
      <c r="Y14" s="140"/>
      <c r="Z14" s="141"/>
      <c r="AC14" s="124">
        <v>7543</v>
      </c>
      <c r="AD14" s="124">
        <v>10478</v>
      </c>
      <c r="AE14" s="157">
        <f>+(AD14-AC14)/AC14</f>
        <v>0.38910247911971363</v>
      </c>
    </row>
    <row r="15" spans="1:31" ht="168" customHeight="1">
      <c r="A15" s="226"/>
      <c r="B15" s="399"/>
      <c r="C15" s="400"/>
      <c r="D15" s="401"/>
      <c r="E15" s="399"/>
      <c r="F15" s="399"/>
      <c r="G15" s="399"/>
      <c r="H15" s="399"/>
      <c r="I15" s="399"/>
      <c r="J15" s="285" t="s">
        <v>386</v>
      </c>
      <c r="K15" s="267">
        <v>0.3</v>
      </c>
      <c r="L15" s="268" t="s">
        <v>62</v>
      </c>
      <c r="M15" s="269">
        <v>45670</v>
      </c>
      <c r="N15" s="269">
        <v>46010</v>
      </c>
      <c r="O15" s="286">
        <v>1</v>
      </c>
      <c r="P15" s="270" t="s">
        <v>68</v>
      </c>
      <c r="Q15" s="366" t="s">
        <v>345</v>
      </c>
      <c r="R15" s="428" t="s">
        <v>404</v>
      </c>
      <c r="S15" s="429">
        <v>1</v>
      </c>
      <c r="T15" s="428" t="s">
        <v>405</v>
      </c>
      <c r="U15" s="431" t="s">
        <v>356</v>
      </c>
      <c r="W15" s="142" t="s">
        <v>357</v>
      </c>
      <c r="X15" s="124">
        <v>13770</v>
      </c>
      <c r="Z15" s="143"/>
    </row>
    <row r="16" spans="1:31" ht="232.5" customHeight="1" thickBot="1">
      <c r="A16" s="227"/>
      <c r="B16" s="402"/>
      <c r="C16" s="403"/>
      <c r="D16" s="404"/>
      <c r="E16" s="402"/>
      <c r="F16" s="402"/>
      <c r="G16" s="402"/>
      <c r="H16" s="402"/>
      <c r="I16" s="402"/>
      <c r="J16" s="432" t="s">
        <v>387</v>
      </c>
      <c r="K16" s="372">
        <v>0.1</v>
      </c>
      <c r="L16" s="320" t="s">
        <v>62</v>
      </c>
      <c r="M16" s="321">
        <v>45670</v>
      </c>
      <c r="N16" s="321">
        <v>46010</v>
      </c>
      <c r="O16" s="369">
        <v>0.8</v>
      </c>
      <c r="P16" s="370" t="s">
        <v>68</v>
      </c>
      <c r="Q16" s="371" t="s">
        <v>345</v>
      </c>
      <c r="R16" s="433" t="s">
        <v>401</v>
      </c>
      <c r="S16" s="434">
        <v>0</v>
      </c>
      <c r="T16" s="433" t="s">
        <v>402</v>
      </c>
      <c r="U16" s="435" t="s">
        <v>358</v>
      </c>
      <c r="W16" s="142" t="s">
        <v>359</v>
      </c>
      <c r="X16" s="124">
        <v>10832</v>
      </c>
      <c r="Y16" s="144">
        <f>+X16/X15</f>
        <v>0.78663761801016707</v>
      </c>
      <c r="Z16" s="143"/>
    </row>
    <row r="17" spans="1:26" ht="243" customHeight="1" thickBot="1">
      <c r="A17" s="152">
        <v>6</v>
      </c>
      <c r="B17" s="357" t="s">
        <v>307</v>
      </c>
      <c r="C17" s="357" t="s">
        <v>78</v>
      </c>
      <c r="D17" s="388" t="s">
        <v>59</v>
      </c>
      <c r="E17" s="357" t="s">
        <v>95</v>
      </c>
      <c r="F17" s="357" t="s">
        <v>324</v>
      </c>
      <c r="G17" s="357" t="s">
        <v>96</v>
      </c>
      <c r="H17" s="357" t="s">
        <v>75</v>
      </c>
      <c r="I17" s="357" t="s">
        <v>84</v>
      </c>
      <c r="J17" s="436" t="s">
        <v>325</v>
      </c>
      <c r="K17" s="353">
        <v>1</v>
      </c>
      <c r="L17" s="380" t="s">
        <v>62</v>
      </c>
      <c r="M17" s="392">
        <v>45670</v>
      </c>
      <c r="N17" s="392">
        <v>46010</v>
      </c>
      <c r="O17" s="356">
        <v>100</v>
      </c>
      <c r="P17" s="356" t="s">
        <v>68</v>
      </c>
      <c r="Q17" s="375" t="s">
        <v>326</v>
      </c>
      <c r="R17" s="375" t="s">
        <v>420</v>
      </c>
      <c r="S17" s="414">
        <v>1</v>
      </c>
      <c r="T17" s="375" t="s">
        <v>406</v>
      </c>
      <c r="U17" s="416" t="s">
        <v>362</v>
      </c>
      <c r="W17" s="142" t="s">
        <v>363</v>
      </c>
      <c r="X17" s="124">
        <v>12938</v>
      </c>
      <c r="Z17" s="143"/>
    </row>
    <row r="18" spans="1:26" ht="162" customHeight="1">
      <c r="A18" s="224">
        <v>7</v>
      </c>
      <c r="B18" s="406" t="s">
        <v>303</v>
      </c>
      <c r="C18" s="407" t="s">
        <v>117</v>
      </c>
      <c r="D18" s="408" t="s">
        <v>71</v>
      </c>
      <c r="E18" s="406" t="s">
        <v>88</v>
      </c>
      <c r="F18" s="406" t="s">
        <v>327</v>
      </c>
      <c r="G18" s="406" t="s">
        <v>96</v>
      </c>
      <c r="H18" s="406" t="s">
        <v>75</v>
      </c>
      <c r="I18" s="406" t="s">
        <v>67</v>
      </c>
      <c r="J18" s="278" t="s">
        <v>328</v>
      </c>
      <c r="K18" s="279">
        <v>0.5</v>
      </c>
      <c r="L18" s="312" t="s">
        <v>329</v>
      </c>
      <c r="M18" s="313">
        <v>45670</v>
      </c>
      <c r="N18" s="313">
        <v>46010</v>
      </c>
      <c r="O18" s="282">
        <v>0.8</v>
      </c>
      <c r="P18" s="283" t="s">
        <v>68</v>
      </c>
      <c r="Q18" s="312" t="s">
        <v>345</v>
      </c>
      <c r="R18" s="437" t="s">
        <v>421</v>
      </c>
      <c r="S18" s="438">
        <v>1</v>
      </c>
      <c r="T18" s="451" t="s">
        <v>423</v>
      </c>
      <c r="U18" s="439" t="s">
        <v>407</v>
      </c>
      <c r="W18" s="145" t="s">
        <v>365</v>
      </c>
      <c r="X18" s="146">
        <f>+X17-X16</f>
        <v>2106</v>
      </c>
      <c r="Y18" s="146"/>
      <c r="Z18" s="147"/>
    </row>
    <row r="19" spans="1:26" ht="78.75" customHeight="1" thickBot="1">
      <c r="A19" s="200"/>
      <c r="B19" s="272"/>
      <c r="C19" s="273"/>
      <c r="D19" s="274"/>
      <c r="E19" s="272"/>
      <c r="F19" s="272"/>
      <c r="G19" s="272"/>
      <c r="H19" s="272"/>
      <c r="I19" s="272"/>
      <c r="J19" s="409" t="s">
        <v>330</v>
      </c>
      <c r="K19" s="288">
        <v>0.5</v>
      </c>
      <c r="L19" s="289" t="s">
        <v>62</v>
      </c>
      <c r="M19" s="290">
        <v>45670</v>
      </c>
      <c r="N19" s="290">
        <v>46010</v>
      </c>
      <c r="O19" s="292">
        <v>2</v>
      </c>
      <c r="P19" s="292" t="s">
        <v>56</v>
      </c>
      <c r="Q19" s="377" t="s">
        <v>345</v>
      </c>
      <c r="R19" s="440" t="s">
        <v>422</v>
      </c>
      <c r="S19" s="441">
        <v>0.125</v>
      </c>
      <c r="T19" s="442" t="s">
        <v>424</v>
      </c>
      <c r="U19" s="443" t="s">
        <v>407</v>
      </c>
      <c r="W19" s="145" t="s">
        <v>369</v>
      </c>
      <c r="X19" s="146">
        <v>12747</v>
      </c>
      <c r="Y19" s="146"/>
      <c r="Z19" s="147"/>
    </row>
    <row r="20" spans="1:26" ht="111.75" customHeight="1" thickBot="1">
      <c r="A20" s="152">
        <v>8</v>
      </c>
      <c r="B20" s="357" t="s">
        <v>331</v>
      </c>
      <c r="C20" s="388" t="s">
        <v>124</v>
      </c>
      <c r="D20" s="410" t="s">
        <v>47</v>
      </c>
      <c r="E20" s="357" t="s">
        <v>48</v>
      </c>
      <c r="F20" s="357" t="s">
        <v>332</v>
      </c>
      <c r="G20" s="357" t="s">
        <v>49</v>
      </c>
      <c r="H20" s="357" t="s">
        <v>83</v>
      </c>
      <c r="I20" s="357" t="s">
        <v>103</v>
      </c>
      <c r="J20" s="389" t="s">
        <v>333</v>
      </c>
      <c r="K20" s="353">
        <v>1</v>
      </c>
      <c r="L20" s="380" t="s">
        <v>62</v>
      </c>
      <c r="M20" s="392">
        <v>45670</v>
      </c>
      <c r="N20" s="392">
        <v>46010</v>
      </c>
      <c r="O20" s="355">
        <v>0.8</v>
      </c>
      <c r="P20" s="356" t="s">
        <v>68</v>
      </c>
      <c r="Q20" s="357" t="s">
        <v>345</v>
      </c>
      <c r="R20" s="449" t="s">
        <v>425</v>
      </c>
      <c r="S20" s="414">
        <v>1</v>
      </c>
      <c r="T20" s="444" t="s">
        <v>349</v>
      </c>
      <c r="U20" s="416" t="s">
        <v>371</v>
      </c>
      <c r="X20" s="124">
        <f>+X17/X19</f>
        <v>1.0149839177845768</v>
      </c>
    </row>
    <row r="21" spans="1:26" ht="61.5" customHeight="1">
      <c r="A21" s="224">
        <v>9</v>
      </c>
      <c r="B21" s="406" t="s">
        <v>303</v>
      </c>
      <c r="C21" s="407" t="s">
        <v>122</v>
      </c>
      <c r="D21" s="408" t="s">
        <v>59</v>
      </c>
      <c r="E21" s="406" t="s">
        <v>72</v>
      </c>
      <c r="F21" s="406" t="s">
        <v>334</v>
      </c>
      <c r="G21" s="406" t="s">
        <v>81</v>
      </c>
      <c r="H21" s="406" t="s">
        <v>83</v>
      </c>
      <c r="I21" s="406" t="s">
        <v>91</v>
      </c>
      <c r="J21" s="450" t="s">
        <v>335</v>
      </c>
      <c r="K21" s="279">
        <v>0.35</v>
      </c>
      <c r="L21" s="280" t="s">
        <v>62</v>
      </c>
      <c r="M21" s="281">
        <v>45670</v>
      </c>
      <c r="N21" s="281">
        <v>46010</v>
      </c>
      <c r="O21" s="282">
        <v>0.85</v>
      </c>
      <c r="P21" s="283" t="s">
        <v>68</v>
      </c>
      <c r="Q21" s="312" t="s">
        <v>345</v>
      </c>
      <c r="R21" s="451" t="s">
        <v>413</v>
      </c>
      <c r="S21" s="438">
        <v>0.85</v>
      </c>
      <c r="T21" s="451" t="s">
        <v>411</v>
      </c>
      <c r="U21" s="452" t="s">
        <v>373</v>
      </c>
      <c r="X21" s="124">
        <f>+X17-X19</f>
        <v>191</v>
      </c>
    </row>
    <row r="22" spans="1:26" ht="114.75" customHeight="1">
      <c r="A22" s="199"/>
      <c r="B22" s="263"/>
      <c r="C22" s="264"/>
      <c r="D22" s="265"/>
      <c r="E22" s="263"/>
      <c r="F22" s="263"/>
      <c r="G22" s="263"/>
      <c r="H22" s="263"/>
      <c r="I22" s="263"/>
      <c r="J22" s="340" t="s">
        <v>336</v>
      </c>
      <c r="K22" s="267">
        <v>0.25</v>
      </c>
      <c r="L22" s="268" t="s">
        <v>62</v>
      </c>
      <c r="M22" s="269">
        <v>45670</v>
      </c>
      <c r="N22" s="269">
        <v>46010</v>
      </c>
      <c r="O22" s="286">
        <v>0.7</v>
      </c>
      <c r="P22" s="270" t="s">
        <v>68</v>
      </c>
      <c r="Q22" s="366" t="s">
        <v>345</v>
      </c>
      <c r="R22" s="428" t="s">
        <v>408</v>
      </c>
      <c r="S22" s="429">
        <v>0</v>
      </c>
      <c r="T22" s="428" t="s">
        <v>426</v>
      </c>
      <c r="U22" s="453" t="s">
        <v>427</v>
      </c>
      <c r="X22" s="124">
        <f>+X21/X19</f>
        <v>1.4983917784576762E-2</v>
      </c>
    </row>
    <row r="23" spans="1:26" ht="61.5" customHeight="1">
      <c r="A23" s="199"/>
      <c r="B23" s="263"/>
      <c r="C23" s="264"/>
      <c r="D23" s="265"/>
      <c r="E23" s="263"/>
      <c r="F23" s="263"/>
      <c r="G23" s="263"/>
      <c r="H23" s="263"/>
      <c r="I23" s="263"/>
      <c r="J23" s="340" t="s">
        <v>337</v>
      </c>
      <c r="K23" s="267">
        <v>0.25</v>
      </c>
      <c r="L23" s="268" t="s">
        <v>62</v>
      </c>
      <c r="M23" s="269">
        <v>45670</v>
      </c>
      <c r="N23" s="269">
        <v>46010</v>
      </c>
      <c r="O23" s="286">
        <v>1</v>
      </c>
      <c r="P23" s="270" t="s">
        <v>68</v>
      </c>
      <c r="Q23" s="366" t="s">
        <v>345</v>
      </c>
      <c r="R23" s="428" t="s">
        <v>410</v>
      </c>
      <c r="S23" s="429">
        <v>1</v>
      </c>
      <c r="T23" s="428" t="s">
        <v>429</v>
      </c>
      <c r="U23" s="453" t="s">
        <v>428</v>
      </c>
    </row>
    <row r="24" spans="1:26" ht="61.5" customHeight="1" thickBot="1">
      <c r="A24" s="194"/>
      <c r="B24" s="315"/>
      <c r="C24" s="316"/>
      <c r="D24" s="317"/>
      <c r="E24" s="315"/>
      <c r="F24" s="315"/>
      <c r="G24" s="315"/>
      <c r="H24" s="315"/>
      <c r="I24" s="315"/>
      <c r="J24" s="412" t="s">
        <v>338</v>
      </c>
      <c r="K24" s="319">
        <v>0.15</v>
      </c>
      <c r="L24" s="386" t="s">
        <v>62</v>
      </c>
      <c r="M24" s="413">
        <v>45670</v>
      </c>
      <c r="N24" s="413">
        <v>46010</v>
      </c>
      <c r="O24" s="384">
        <v>0.7</v>
      </c>
      <c r="P24" s="322" t="s">
        <v>68</v>
      </c>
      <c r="Q24" s="385" t="s">
        <v>345</v>
      </c>
      <c r="R24" s="454" t="s">
        <v>409</v>
      </c>
      <c r="S24" s="445">
        <v>1</v>
      </c>
      <c r="T24" s="446" t="s">
        <v>430</v>
      </c>
      <c r="U24" s="447" t="s">
        <v>377</v>
      </c>
    </row>
    <row r="25" spans="1:26" ht="31.5" customHeight="1">
      <c r="C25" s="125"/>
      <c r="D25" s="125"/>
      <c r="J25" s="127"/>
      <c r="O25" s="124"/>
      <c r="P25" s="124"/>
    </row>
  </sheetData>
  <mergeCells count="48">
    <mergeCell ref="H21:H24"/>
    <mergeCell ref="I21:I24"/>
    <mergeCell ref="G18:G19"/>
    <mergeCell ref="H18:H19"/>
    <mergeCell ref="I18:I19"/>
    <mergeCell ref="F21:F24"/>
    <mergeCell ref="G21:G24"/>
    <mergeCell ref="A18:A19"/>
    <mergeCell ref="B18:B19"/>
    <mergeCell ref="C18:C19"/>
    <mergeCell ref="D18:D19"/>
    <mergeCell ref="E18:E19"/>
    <mergeCell ref="F18:F19"/>
    <mergeCell ref="A21:A24"/>
    <mergeCell ref="B21:B24"/>
    <mergeCell ref="C21:C24"/>
    <mergeCell ref="D21:D24"/>
    <mergeCell ref="E21:E24"/>
    <mergeCell ref="F13:F16"/>
    <mergeCell ref="G13:G16"/>
    <mergeCell ref="H13:H16"/>
    <mergeCell ref="I13:I16"/>
    <mergeCell ref="A10:A12"/>
    <mergeCell ref="B10:B12"/>
    <mergeCell ref="C10:C12"/>
    <mergeCell ref="D10:D12"/>
    <mergeCell ref="E10:E12"/>
    <mergeCell ref="A13:A16"/>
    <mergeCell ref="B13:B16"/>
    <mergeCell ref="C13:C16"/>
    <mergeCell ref="D13:D16"/>
    <mergeCell ref="E13:E16"/>
    <mergeCell ref="F10:F12"/>
    <mergeCell ref="G10:G12"/>
    <mergeCell ref="H10:H12"/>
    <mergeCell ref="I10:I12"/>
    <mergeCell ref="D1:U1"/>
    <mergeCell ref="G2:U2"/>
    <mergeCell ref="A3:U3"/>
    <mergeCell ref="C4:U4"/>
    <mergeCell ref="C5:L5"/>
    <mergeCell ref="M5:N5"/>
    <mergeCell ref="O5:P5"/>
    <mergeCell ref="Q5:Q6"/>
    <mergeCell ref="R5:R6"/>
    <mergeCell ref="S5:S6"/>
    <mergeCell ref="T5:T6"/>
    <mergeCell ref="U5:U6"/>
  </mergeCells>
  <dataValidations count="7">
    <dataValidation allowBlank="1" showInputMessage="1" showErrorMessage="1" promptTitle="Fecha de inicio:" prompt="Fecha a partir de la cual se dará inició al entregable y orientará los seguimientos correspondientes" sqref="M6:M24" xr:uid="{B6509172-BF4D-4F93-B3E3-C2F4AB9D8124}"/>
    <dataValidation allowBlank="1" showInputMessage="1" showErrorMessage="1" promptTitle="Entregable" prompt="Bien o servicio. medible y verificable, para ejecutarse en la anualidad, y puede alcanzado a través de recursos de inversión o de funcionamiento." sqref="J6:J24" xr:uid="{376BD672-FED7-4E1D-A5FD-6B9FE09C38CB}"/>
    <dataValidation allowBlank="1" showInputMessage="1" showErrorMessage="1" promptTitle="Proceso SIGCMA" prompt="Seleccione el proceso del SIGCMA que soporta la consecución de la iniciativa" sqref="I6:I24" xr:uid="{8F964C0D-8EA2-484D-A683-999E0F9557FA}"/>
    <dataValidation allowBlank="1" showInputMessage="1" showErrorMessage="1" promptTitle="Ponderación del entregable:" prompt="Peso porcentual que se le asignan al entregable, y cuya sumatoria debe dar 100% para cada iniciativa" sqref="K6:K24" xr:uid="{7BCF6945-349E-4840-BA78-F7744560C86E}"/>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D559C332-6586-41BB-BFEC-FA940058BB1F}"/>
    <dataValidation allowBlank="1" showInputMessage="1" showErrorMessage="1" promptTitle="Fecha de finalización" prompt="Fecha a partir en la cual se dará fin al entregable y orientará el cierre del seguimiento correspondiente" sqref="N6:N24" xr:uid="{AE802E98-2AB2-4322-AEBF-FB9FF00D2BB5}"/>
    <dataValidation allowBlank="1" showInputMessage="1" showErrorMessage="1" promptTitle="Meta del entregable:" prompt="Valor numérico que representa el resultado esperado para la vigencia, con base en datos históricos y proyecciones futuras" sqref="O6:O24" xr:uid="{DDCAA738-DEA4-431D-BDAE-30FEBE64D4B6}"/>
  </dataValidations>
  <hyperlinks>
    <hyperlink ref="U22" r:id="rId1" display="../../../../../../../:f:/r/personal/ofapoyojecmbta_cendoj_ramajudicial_gov_co/Documents/SIGCMA JCMES BOGOT%C3%81/15-ACCIONES DE GESTI%C3%93N?csf=1&amp;web=1&amp;e=Q6dBmt" xr:uid="{484D1930-563D-490B-83D0-6F86828D7641}"/>
    <hyperlink ref="U23" r:id="rId2" display="../../../../../../../:f:/r/personal/ofapoyojecmbta_cendoj_ramajudicial_gov_co/Documents/SIGCMA JCMES BOGOT%C3%81/12-INFORME DE REVISI%C3%93N POR LA DIRECCI%C3%93N?csf=1&amp;web=1&amp;e=TKx7xo" xr:uid="{242F4E0F-62F7-4B9D-92BD-EBFA4DF8F044}"/>
  </hyperlinks>
  <pageMargins left="0.7" right="0.7" top="0.75" bottom="0.75" header="0.3" footer="0.3"/>
  <pageSetup paperSize="9" scale="91" orientation="portrait" r:id="rId3"/>
  <rowBreaks count="1" manualBreakCount="1">
    <brk id="15" max="21" man="1"/>
  </rowBreaks>
  <drawing r:id="rId4"/>
  <legacyDrawing r:id="rId5"/>
  <extLst>
    <ext xmlns:x14="http://schemas.microsoft.com/office/spreadsheetml/2009/9/main" uri="{CCE6A557-97BC-4b89-ADB6-D9C93CAAB3DF}">
      <x14:dataValidations xmlns:xm="http://schemas.microsoft.com/office/excel/2006/main" count="16">
        <x14:dataValidation type="list" allowBlank="1" showInputMessage="1" showErrorMessage="1" xr:uid="{7D3F7CD8-E6E7-40E7-8E7C-295F7BE83A2A}">
          <x14:formula1>
            <xm:f>Listas!$K$2:$K$8</xm:f>
          </x14:formula1>
          <xm:sqref>G25 G26:H988</xm:sqref>
        </x14:dataValidation>
        <x14:dataValidation type="list" allowBlank="1" showInputMessage="1" showErrorMessage="1" xr:uid="{74A23F4B-B244-45B0-88E2-4F359975EC2F}">
          <x14:formula1>
            <xm:f>Listas!$C$2:$C$26</xm:f>
          </x14:formula1>
          <xm:sqref>C25:C988</xm:sqref>
        </x14:dataValidation>
        <x14:dataValidation type="list" allowBlank="1" showInputMessage="1" showErrorMessage="1" xr:uid="{90956B56-39F0-477C-9EAA-BE7E3F573821}">
          <x14:formula1>
            <xm:f>Listas!$A$2:$A$6</xm:f>
          </x14:formula1>
          <xm:sqref>B25:B988</xm:sqref>
        </x14:dataValidation>
        <x14:dataValidation type="list" allowBlank="1" showInputMessage="1" showErrorMessage="1" xr:uid="{339D3F34-E6D3-445B-A021-A5D207AB0C0B}">
          <x14:formula1>
            <xm:f>Listas!$U$2:$U$5</xm:f>
          </x14:formula1>
          <xm:sqref>H25</xm:sqref>
        </x14:dataValidation>
        <x14:dataValidation type="list" allowBlank="1" showInputMessage="1" showErrorMessage="1" xr:uid="{4EBD990A-0C1B-467B-A0D1-BF9383DD5BD9}">
          <x14:formula1>
            <xm:f>Listas!$I$2:$I$8</xm:f>
          </x14:formula1>
          <xm:sqref>E25</xm:sqref>
        </x14:dataValidation>
        <x14:dataValidation type="list" allowBlank="1" showInputMessage="1" showErrorMessage="1" xr:uid="{7C84C957-2E64-48C0-9624-689132E7045D}">
          <x14:formula1>
            <xm:f>Listas!$F$2:$F$7</xm:f>
          </x14:formula1>
          <xm:sqref>D25:D1048576 D2 D5</xm:sqref>
        </x14:dataValidation>
        <x14:dataValidation type="list" allowBlank="1" showInputMessage="1" showErrorMessage="1" xr:uid="{B044CF4C-E343-404F-8864-95CF582770B4}">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9890ABD3-7FA4-458D-B55E-7E489293F10A}">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E2508621-506C-470A-97A4-F19A575CAC24}">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1CEC362B-3998-430A-9246-1B6A9FA29839}">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816511F2-5953-4A09-9895-5DB30125FA61}">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2D6422D5-F6AC-4B67-9FF2-1CD17422C183}">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4BB35076-9448-4621-9593-1A583AE232BD}">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FCE5992B-5939-4083-AD61-B82C328AA1FB}">
          <x14:formula1>
            <xm:f>Listas!$M$2:$M$3</xm:f>
          </x14:formula1>
          <xm:sqref>L6:L17 L19:L24</xm:sqref>
        </x14:dataValidation>
        <x14:dataValidation type="list" allowBlank="1" showInputMessage="1" showErrorMessage="1" promptTitle="Unidad de medidad de la meta" prompt="Unidad numérica o porcentual con la que contextualiza la magnitud de la meta." xr:uid="{18235B5D-3000-4C07-BEB8-9B2AB17F34E6}">
          <x14:formula1>
            <xm:f>Listas!$Y$2:$Y$3</xm:f>
          </x14:formula1>
          <xm:sqref>P6:P24</xm:sqref>
        </x14:dataValidation>
        <x14:dataValidation type="list" allowBlank="1" showInputMessage="1" showErrorMessage="1" xr:uid="{B1B5E2F5-3680-4FBE-B4F8-21AAEE8BCDB7}">
          <x14:formula1>
            <xm:f>Listas!$M$2:$M$3</xm:f>
          </x14:formula1>
          <xm:sqref>L26:L988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Preguntas frecuentes</vt:lpstr>
      <vt:lpstr>Listas</vt:lpstr>
      <vt:lpstr>Análisis de contexto</vt:lpstr>
      <vt:lpstr>Plan de acción</vt:lpstr>
      <vt:lpstr>SEGUIMIENTO TRIMESTRE I</vt:lpstr>
      <vt:lpstr>SEGUIMIENTO TRIMESTRE II</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Carmen Ximena Ramirez Romero</cp:lastModifiedBy>
  <cp:revision/>
  <dcterms:created xsi:type="dcterms:W3CDTF">2024-10-24T20:08:51Z</dcterms:created>
  <dcterms:modified xsi:type="dcterms:W3CDTF">2025-07-17T16:10:04Z</dcterms:modified>
  <cp:category/>
  <cp:contentStatus/>
</cp:coreProperties>
</file>