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charts/chartEx1.xml" ContentType="application/vnd.ms-office.chartex+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mc:AlternateContent xmlns:mc="http://schemas.openxmlformats.org/markup-compatibility/2006">
    <mc:Choice Requires="x15">
      <x15ac:absPath xmlns:x15ac="http://schemas.microsoft.com/office/spreadsheetml/2010/11/ac" url="https://etbcsj-my.sharepoint.com/personal/cramirer_cendoj_ramajudicial_gov_co/Documents/Escritorio/CSJ 2025/SIGCMA 2025/JCMES/"/>
    </mc:Choice>
  </mc:AlternateContent>
  <xr:revisionPtr revIDLastSave="57" documentId="13_ncr:1_{21C56665-0A65-4B87-A76F-EFB6D41DCCB3}" xr6:coauthVersionLast="47" xr6:coauthVersionMax="47" xr10:uidLastSave="{410AB06D-E2EA-4AD5-BBC2-C21546D7F293}"/>
  <bookViews>
    <workbookView xWindow="-120" yWindow="-120" windowWidth="29040" windowHeight="15840" activeTab="5" xr2:uid="{00000000-000D-0000-FFFF-FFFF00000000}"/>
  </bookViews>
  <sheets>
    <sheet name="Preguntas frecuentes" sheetId="5" r:id="rId1"/>
    <sheet name="Listas" sheetId="2" r:id="rId2"/>
    <sheet name="Análisis de contexto" sheetId="6" r:id="rId3"/>
    <sheet name="Plan de acción" sheetId="4" r:id="rId4"/>
    <sheet name="SEGUIMIENTO TRIMESTRE I" sheetId="7" r:id="rId5"/>
    <sheet name="SEGUIMIENTO TRIMESTRE II" sheetId="8" r:id="rId6"/>
  </sheets>
  <externalReferences>
    <externalReference r:id="rId7"/>
    <externalReference r:id="rId8"/>
    <externalReference r:id="rId9"/>
    <externalReference r:id="rId10"/>
  </externalReferences>
  <definedNames>
    <definedName name="_xlnm._FilterDatabase" localSheetId="3" hidden="1">'Plan de acción'!$A$6:$Q$20</definedName>
    <definedName name="_xlnm._FilterDatabase" localSheetId="4" hidden="1">'SEGUIMIENTO TRIMESTRE I'!$A$6:$Q$20</definedName>
    <definedName name="_xlnm._FilterDatabase" localSheetId="5" hidden="1">'SEGUIMIENTO TRIMESTRE II'!$A$6:$Q$20</definedName>
    <definedName name="_xlchart.v2.0" hidden="1">'[1]Acciones 2025'!$T$29:$T$35</definedName>
    <definedName name="_xlchart.v2.1" hidden="1">'[1]Acciones 2025'!$U$29:$U$35</definedName>
    <definedName name="_xlnm.Print_Area" localSheetId="2">'Análisis de contexto'!$A$1:$G$85</definedName>
    <definedName name="Data">'[2]Tabla de Valoración'!$I$2:$L$5</definedName>
    <definedName name="Diseño">'[2]Tabla de Valoración'!$I$2:$I$5</definedName>
    <definedName name="Ejecución">'[2]Tabla de Valoración'!$I$2:$L$2</definedName>
    <definedName name="GEST" localSheetId="4">[3]GESTION!#REF!</definedName>
    <definedName name="GEST" localSheetId="5">[3]GESTION!#REF!</definedName>
    <definedName name="GEST">[3]GESTION!#REF!</definedName>
    <definedName name="INV" localSheetId="4">[3]INVERSION!#REF!</definedName>
    <definedName name="INV" localSheetId="5">[3]INVERSION!#REF!</definedName>
    <definedName name="INV">[3]INVERSION!#REF!</definedName>
    <definedName name="INV_GEST" localSheetId="4">#REF!</definedName>
    <definedName name="INV_GEST" localSheetId="5">#REF!</definedName>
    <definedName name="INV_GEST">#REF!</definedName>
    <definedName name="Posibilidad">[4]Hoja2!$H$3:$H$7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14" i="8" l="1"/>
  <c r="X21" i="8" l="1"/>
  <c r="X22" i="8" s="1"/>
  <c r="X20" i="8"/>
  <c r="X18" i="8"/>
  <c r="Y16" i="8"/>
  <c r="X21" i="7"/>
  <c r="X22" i="7" s="1"/>
  <c r="X20" i="7"/>
  <c r="X18" i="7"/>
  <c r="Y16"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Yuly veronica Rueda Perez</author>
    <author>Sandra Johana Chipatecua Herrera</author>
  </authors>
  <commentList>
    <comment ref="A6" authorId="0" shapeId="0" xr:uid="{00000000-0006-0000-0300-000001000000}">
      <text>
        <r>
          <rPr>
            <sz val="14"/>
            <color indexed="81"/>
            <rFont val="Tahoma"/>
            <family val="2"/>
          </rPr>
          <t xml:space="preserve">Prueba
</t>
        </r>
      </text>
    </comment>
    <comment ref="I10" authorId="1" shapeId="0" xr:uid="{00000000-0006-0000-0300-000002000000}">
      <text>
        <r>
          <rPr>
            <sz val="11"/>
            <color indexed="81"/>
            <rFont val="Tahoma"/>
            <family val="2"/>
          </rPr>
          <t>Despliegue su proceso en virtud de su especialidad.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Yuly veronica Rueda Perez</author>
    <author>Sandra Johana Chipatecua Herrera</author>
  </authors>
  <commentList>
    <comment ref="A6" authorId="0" shapeId="0" xr:uid="{00000000-0006-0000-0400-000001000000}">
      <text>
        <r>
          <rPr>
            <sz val="14"/>
            <color indexed="81"/>
            <rFont val="Tahoma"/>
            <family val="2"/>
          </rPr>
          <t xml:space="preserve">Prueba
</t>
        </r>
      </text>
    </comment>
    <comment ref="I10" authorId="1" shapeId="0" xr:uid="{00000000-0006-0000-0400-000002000000}">
      <text>
        <r>
          <rPr>
            <sz val="11"/>
            <color indexed="81"/>
            <rFont val="Tahoma"/>
            <family val="2"/>
          </rPr>
          <t>Despliegue su proceso en virtud de su especialidad.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Yuly veronica Rueda Perez</author>
    <author>Sandra Johana Chipatecua Herrera</author>
  </authors>
  <commentList>
    <comment ref="A6" authorId="0" shapeId="0" xr:uid="{6E46E843-ED39-4FFF-B53C-81908E951164}">
      <text>
        <r>
          <rPr>
            <sz val="14"/>
            <color indexed="81"/>
            <rFont val="Tahoma"/>
            <family val="2"/>
          </rPr>
          <t xml:space="preserve">Prueba
</t>
        </r>
      </text>
    </comment>
    <comment ref="I10" authorId="1" shapeId="0" xr:uid="{6C120110-2F9F-4BB3-8011-8390EEF1531A}">
      <text>
        <r>
          <rPr>
            <sz val="11"/>
            <color indexed="81"/>
            <rFont val="Tahoma"/>
            <family val="2"/>
          </rPr>
          <t>Despliegue su proceso en virtud de su especialidad.</t>
        </r>
      </text>
    </comment>
  </commentList>
</comments>
</file>

<file path=xl/sharedStrings.xml><?xml version="1.0" encoding="utf-8"?>
<sst xmlns="http://schemas.openxmlformats.org/spreadsheetml/2006/main" count="938" uniqueCount="431">
  <si>
    <t>Preguntas frecuentes</t>
  </si>
  <si>
    <t>Respuesta</t>
  </si>
  <si>
    <t>¿ A través de qué medio se fomula el plan de acción?</t>
  </si>
  <si>
    <t>Para esta vigencia 2025 aplicará el formato cargado en el micrositio del SIGCMA https://www.ramajudicial.gov.co/web/sistema-integrado-gestion-de-la-calidad-y-el-medio-ambiente/planeacion-estrategica</t>
  </si>
  <si>
    <t>¿ Por qué medio se recepcionará el plan de acción formulado?</t>
  </si>
  <si>
    <t>El plan de acción formulado deberá ser enviado al correo electrónico: coornacalidbta@cendoj.ramajudicial.gov.co</t>
  </si>
  <si>
    <t>¿ Hay posibilidad de agregar nuevas iniciativas o entregables?</t>
  </si>
  <si>
    <r>
      <t xml:space="preserve">El plan de acción permitirá estandarizar las acciones que realizan las seccionales, despachos judiciales y altas cortes en articulación con el Plan Sectorial de Desarrollo, los objetivos y procesos del SIGCMA y las iniciativas, por lo cual, </t>
    </r>
    <r>
      <rPr>
        <b/>
        <sz val="11"/>
        <color theme="1"/>
        <rFont val="Calibri"/>
        <family val="2"/>
        <scheme val="minor"/>
      </rPr>
      <t>NO</t>
    </r>
    <r>
      <rPr>
        <sz val="11"/>
        <color theme="1"/>
        <rFont val="Calibri"/>
        <family val="2"/>
        <scheme val="minor"/>
      </rPr>
      <t xml:space="preserve"> se podrán ingresar nuevas iniciativas o entregables.
Para el caso de las Direcciones seccionales aplicará la incorporación de e</t>
    </r>
    <r>
      <rPr>
        <b/>
        <sz val="11"/>
        <color theme="1"/>
        <rFont val="Calibri"/>
        <family val="2"/>
        <scheme val="minor"/>
      </rPr>
      <t>ntregables de inversión</t>
    </r>
    <r>
      <rPr>
        <sz val="11"/>
        <color theme="1"/>
        <rFont val="Calibri"/>
        <family val="2"/>
        <scheme val="minor"/>
      </rPr>
      <t xml:space="preserve"> dentro de las iniciativas precargadas, no en iniciativas nuevas.</t>
    </r>
  </si>
  <si>
    <t>¿ A quién acudir en caso de tener alguna inquietud para la formulación del plan de acción?</t>
  </si>
  <si>
    <t>Los profesionales del SIGCMA asignados para el acompañamiento por cada uno de los territorios.</t>
  </si>
  <si>
    <t>¿En dónde se sugieren ajustes o recomendaciones al plan de acción?</t>
  </si>
  <si>
    <t>En el campo de observaciones.</t>
  </si>
  <si>
    <t>¿Cuáles es la fecha límite para sugerir ajustes o recomendaciones al plan de acción?</t>
  </si>
  <si>
    <t>El día martes 21 de enero de 2025.</t>
  </si>
  <si>
    <t>¿Cuándo se dispondrá de la versión final sobre la cual se deberá hacer la formulación del plan de acción?</t>
  </si>
  <si>
    <r>
      <t xml:space="preserve">El día miércoles </t>
    </r>
    <r>
      <rPr>
        <b/>
        <sz val="11"/>
        <color theme="1"/>
        <rFont val="Calibri"/>
        <family val="2"/>
        <scheme val="minor"/>
      </rPr>
      <t>22 de enero de 2025.</t>
    </r>
  </si>
  <si>
    <t>¿ A través de qué medio se puede descargar la versión final del plan de acción?</t>
  </si>
  <si>
    <t>Para esta vigencia 2025 el formato final del plan de acción se podrá descargar del micrositio del SIGCMA https://www.ramajudicial.gov.co/web/sistema-integrado-gestion-de-la-calidad-y-el-medio-ambiente/planeacion-estrategica</t>
  </si>
  <si>
    <t>¿Cuál es la fecha límite del envío del plan de acción formulado?</t>
  </si>
  <si>
    <t>La fecha límite de entrega del plan de acción formulado será el día martes 28 de enero 2025</t>
  </si>
  <si>
    <t>¿Cúales son las columnas que debo diligenciar?</t>
  </si>
  <si>
    <t>Columnas M "Fecha de inicio", N "Fecha de finalización", O "Meta del entregable" y P "Unidad de medida de la meta". Como opcional la columna Q "Observaciones".
Para el caso de las Direcciones seccionales aplicará el diligenciamiento de las columnas M "Fecha de inicio", N "Fecha de finalización", O "Meta del entregable", P "Unidad de medida de la meta", Q "Código del proyecto" la cual se activa una vez selecciona el "nombre del proyecto de inversión" ubicado en la columna R. También deberán diligenciar a partir de la "V" a la "AG".</t>
  </si>
  <si>
    <t>¿Puedo realizar ajustes a las metas formulados?</t>
  </si>
  <si>
    <t>Sí. Las unidades, seccionales, despachos judiciales y altas cortes podrán realizar ajustes a las metas formuladas. Se estará comunicando las fechas permitidas para realizar ajustes.</t>
  </si>
  <si>
    <t>¿Cada cuanto se realizará el seguimiento al plan de acción?</t>
  </si>
  <si>
    <t xml:space="preserve">Trimestralmente. </t>
  </si>
  <si>
    <t>¿A través de que medio se realizará el seguimiento del plan de acción?</t>
  </si>
  <si>
    <r>
      <t xml:space="preserve">El seguimiento se realizará a través del </t>
    </r>
    <r>
      <rPr>
        <b/>
        <sz val="11"/>
        <color theme="1"/>
        <rFont val="Calibri"/>
        <family val="2"/>
        <scheme val="minor"/>
      </rPr>
      <t>Sistema de Planeación Estratégica y Gestión Institucional (PEYGI)</t>
    </r>
    <r>
      <rPr>
        <sz val="11"/>
        <color theme="1"/>
        <rFont val="Calibri"/>
        <family val="2"/>
        <scheme val="minor"/>
      </rPr>
      <t xml:space="preserve"> para el cual se deberá informar el rol de Operador (quien realiza el reporte del seguimiento del plan de acción) y el validador (encargado de aprobar el seguimiento del plan de acción. Para el caso de Consejos Seccionales el Presidente o Presidenta o delegado y para Direcciones Seccionales el Director o Directora Seccional. Se deberá enviar correo a wbarbosf@cendoj.ramajudicial.gov.co y kbeltram@cendoj.ramajudicial.gov.co informando el nombre, cargo y correo electrónico del servidor judicial asignado para cada rol (operador y validado).</t>
    </r>
  </si>
  <si>
    <t>¿Quiénes tienen acceso al Sistema de Planeación Estratégica y Gestión Institucional (PEYGI)?</t>
  </si>
  <si>
    <t>Tendrán acceso al PEYGI el operador y validador asignado</t>
  </si>
  <si>
    <t>¿Cuáles son los roles del Plan de Acción en el Sistema de Planeación Estratégica y Gestión Institucional (PEYGI)?</t>
  </si>
  <si>
    <r>
      <rPr>
        <b/>
        <sz val="11"/>
        <color theme="1"/>
        <rFont val="Calibri"/>
        <family val="2"/>
        <scheme val="minor"/>
      </rPr>
      <t xml:space="preserve">Rol de Operador: </t>
    </r>
    <r>
      <rPr>
        <sz val="11"/>
        <color theme="1"/>
        <rFont val="Calibri"/>
        <family val="2"/>
        <scheme val="minor"/>
      </rPr>
      <t xml:space="preserve">es la persona encargada de realizar el reporte del seguimiento del plan de acción y de reportarla o enviarla al validador.
</t>
    </r>
    <r>
      <rPr>
        <b/>
        <sz val="11"/>
        <color theme="1"/>
        <rFont val="Calibri"/>
        <family val="2"/>
        <scheme val="minor"/>
      </rPr>
      <t>Rol de  validador:</t>
    </r>
    <r>
      <rPr>
        <sz val="11"/>
        <color theme="1"/>
        <rFont val="Calibri"/>
        <family val="2"/>
        <scheme val="minor"/>
      </rPr>
      <t xml:space="preserve"> encargado de aprobar el seguimiento del plan de acción,  con la facultad de devolverla para corrección o aprobarla con el propósito de reportarla a la UDAE. Para el caso de Consejos Seccionales el Presidente o Presidenta o delegado y para Direcciones Seccionales el Director o Directora Seccional
</t>
    </r>
    <r>
      <rPr>
        <b/>
        <sz val="11"/>
        <color theme="1"/>
        <rFont val="Calibri"/>
        <family val="2"/>
        <scheme val="minor"/>
      </rPr>
      <t xml:space="preserve">Rol de administrador funcional: </t>
    </r>
    <r>
      <rPr>
        <sz val="11"/>
        <color theme="1"/>
        <rFont val="Calibri"/>
        <family val="2"/>
        <scheme val="minor"/>
      </rPr>
      <t xml:space="preserve">Es el encargado en la UDAE de aprobar o devolver la información del plan de acción reportada por la Unidad
</t>
    </r>
    <r>
      <rPr>
        <b/>
        <sz val="11"/>
        <color theme="1"/>
        <rFont val="Calibri"/>
        <family val="2"/>
        <scheme val="minor"/>
      </rPr>
      <t>Administrador técnico:</t>
    </r>
    <r>
      <rPr>
        <sz val="11"/>
        <color theme="1"/>
        <rFont val="Calibri"/>
        <family val="2"/>
        <scheme val="minor"/>
      </rPr>
      <t xml:space="preserve"> Es el encargado en la Unidad de Desarrollo y Análisis Estadístico de atender requerimientos técnicos para el funcionamiento de la herramienta y, en particular, el módulo</t>
    </r>
  </si>
  <si>
    <t>OBJETIVO ESTRATÉGICO PSD</t>
  </si>
  <si>
    <t>OBJETIVO ESPECÍFICO PSD</t>
  </si>
  <si>
    <t>OBJETIVOS SIGCMA</t>
  </si>
  <si>
    <t>Líneas de acción</t>
  </si>
  <si>
    <t>¿DE DÓNDE SURGE LA INICIATIVA</t>
  </si>
  <si>
    <t xml:space="preserve">TIPO DE ENTREGABLE </t>
  </si>
  <si>
    <t>FUENTE DE FINANCIACIÓN</t>
  </si>
  <si>
    <t>INSTANCIA QUE APROBÓ</t>
  </si>
  <si>
    <t>MODALIDAD DE CONTRATACIÓN</t>
  </si>
  <si>
    <t>TIPO DE PROCESO SIGCMA</t>
  </si>
  <si>
    <t>PROCESO SIGCMA</t>
  </si>
  <si>
    <t>UNIDAD DE MEDIDA DE LA META</t>
  </si>
  <si>
    <r>
      <rPr>
        <b/>
        <sz val="9"/>
        <color theme="1"/>
        <rFont val="Calibri Light"/>
        <family val="2"/>
        <scheme val="major"/>
      </rPr>
      <t xml:space="preserve">1. </t>
    </r>
    <r>
      <rPr>
        <sz val="9"/>
        <color theme="1"/>
        <rFont val="Calibri Light"/>
        <family val="2"/>
        <scheme val="major"/>
      </rPr>
      <t>Acceso e infraestructura física</t>
    </r>
  </si>
  <si>
    <t>1.</t>
  </si>
  <si>
    <t>1.1. Ampliar el acceso a justicia para atender las necesidades jurídicas de los ciudadanos con un enfoque diferencial, de una manera pronta, reduciendo las inequidades y las brechas territoriales de acceso.</t>
  </si>
  <si>
    <t>Gestionar el desarrollo de las competencias, la toma de conciencia, la cultura organizacional y el compromiso de los servidores judiciales, contratistas, practicantes y judicantes de contribuir a generar valor público en la administración de justicia, en el marco de cumplimiento de los requisitos aplicables y el comportamiento ético.</t>
  </si>
  <si>
    <t>Carrera Judicial</t>
  </si>
  <si>
    <t>Exigencia o requerimiento normativo</t>
  </si>
  <si>
    <t>Inversión</t>
  </si>
  <si>
    <t>PGN</t>
  </si>
  <si>
    <t>Junta de contratación - DEAJ</t>
  </si>
  <si>
    <t>Contratación directa</t>
  </si>
  <si>
    <t>Estratégicos</t>
  </si>
  <si>
    <t>Gestión Acciones Constitucionales​</t>
  </si>
  <si>
    <t>Número</t>
  </si>
  <si>
    <r>
      <rPr>
        <b/>
        <sz val="9"/>
        <color theme="1"/>
        <rFont val="Calibri Light"/>
        <family val="2"/>
        <scheme val="major"/>
      </rPr>
      <t>2.</t>
    </r>
    <r>
      <rPr>
        <sz val="9"/>
        <color theme="1"/>
        <rFont val="Calibri Light"/>
        <family val="2"/>
        <scheme val="major"/>
      </rPr>
      <t xml:space="preserve"> Servicios digitales y de tecnología, innovación y análisis de la información.</t>
    </r>
  </si>
  <si>
    <t>1.2. Mejorar los tiempos de respuesta de la Rama Judicial y reducir el inventario de procesos, identificando los retos internos y promoviendo tanto acciones articuladas específicas para abordarlos como estrategias coordinadas para enfrentar las barreras que dependen de otras entidades</t>
  </si>
  <si>
    <t xml:space="preserve">Asegurar el cumplimiento de los objetivos institucionales, la normatividad aplicable, la mejora del SIGCMA y la satisfacción de los usuarios, revisando de forma continua y sistemática la planificación de la gestión y fortaleciendo la administración de riesgos y sus controles. </t>
  </si>
  <si>
    <t>Formación judicial</t>
  </si>
  <si>
    <t>Plan Sectorial de Desarrollo</t>
  </si>
  <si>
    <t>Funcionamiento</t>
  </si>
  <si>
    <t>BID</t>
  </si>
  <si>
    <t>Consejo Superior de la Judicatura</t>
  </si>
  <si>
    <t>Concurso de méritos</t>
  </si>
  <si>
    <t>Misionales</t>
  </si>
  <si>
    <t>Gestión Atención al Usuario​</t>
  </si>
  <si>
    <t>Porcentaje</t>
  </si>
  <si>
    <r>
      <rPr>
        <b/>
        <sz val="9"/>
        <color theme="1"/>
        <rFont val="Calibri Light"/>
        <family val="2"/>
        <scheme val="major"/>
      </rPr>
      <t>3.</t>
    </r>
    <r>
      <rPr>
        <sz val="9"/>
        <color theme="1"/>
        <rFont val="Calibri Light"/>
        <family val="2"/>
        <scheme val="major"/>
      </rPr>
      <t xml:space="preserve"> Confianza pública, transparencia y rendición de cuentas</t>
    </r>
  </si>
  <si>
    <t>1.3. Coadyuvar en la garantía de la idoneidad en el ejercicio de la profesión jurídica de acuerdo con lo establecido en la Ley 1905 de 2018</t>
  </si>
  <si>
    <t>Fomentar la transparencia y la participación generando lineamientos y promoviendo la rendición de cuentas, la consulta, reporte y planteamiento de inquietudes en relación con las decisiones y aspectos del SIGCMA.</t>
  </si>
  <si>
    <t>Gobernanza</t>
  </si>
  <si>
    <t>Cumplimiento o modificación de las funciones</t>
  </si>
  <si>
    <t>Licitación pública</t>
  </si>
  <si>
    <t>Apoyo</t>
  </si>
  <si>
    <t>Gestión Servicios Judiciales​</t>
  </si>
  <si>
    <r>
      <rPr>
        <b/>
        <sz val="9"/>
        <color theme="1"/>
        <rFont val="Calibri Light"/>
        <family val="2"/>
        <scheme val="major"/>
      </rPr>
      <t>4.</t>
    </r>
    <r>
      <rPr>
        <sz val="9"/>
        <color theme="1"/>
        <rFont val="Calibri Light"/>
        <family val="2"/>
        <scheme val="major"/>
      </rPr>
      <t xml:space="preserve"> Talento Humano</t>
    </r>
  </si>
  <si>
    <t>1.4. Avanzar en la disposición de una infraestructura óptima para el acceso a la justicia en la Rama Judicial de modo que se fortalezca la presencia territorial, teniendo en cuenta las posibilidades que ofrece la transformación digital y las necesidades que se derivan de ella, y considerando tanto las necesidades de los usuarios como las de los servidores judiciales.</t>
  </si>
  <si>
    <t>Hacer un uso racional de los recursos naturales aplicando los principios y fases de la Economía Circular, para prevenir, mitigar y controlar los impactos ambientales.</t>
  </si>
  <si>
    <t>Infraestructura física</t>
  </si>
  <si>
    <t>Solicitud expresa de la Corporación</t>
  </si>
  <si>
    <t>Mínima cuantía</t>
  </si>
  <si>
    <t>Evaluación y mejora</t>
  </si>
  <si>
    <t>Gestión Servicios Administrativos</t>
  </si>
  <si>
    <r>
      <rPr>
        <b/>
        <sz val="9"/>
        <color theme="1"/>
        <rFont val="Calibri Light"/>
        <family val="2"/>
        <scheme val="major"/>
      </rPr>
      <t>5.</t>
    </r>
    <r>
      <rPr>
        <sz val="9"/>
        <color theme="1"/>
        <rFont val="Calibri Light"/>
        <family val="2"/>
        <scheme val="major"/>
      </rPr>
      <t xml:space="preserve"> Gobernanza, planeación estratégica y capacidad de toma de decisiones</t>
    </r>
  </si>
  <si>
    <t>1.5. Impulsar el uso de mecanismos alternativos para la solución de conflictos y la ampliación de la justicia restaurativa y terapéutica y el robustecimiento de las alternativas al encarcelamiento.</t>
  </si>
  <si>
    <t>Generar espacios de trabajo seguros y saludables que contribuyan a minimizar los incidentes, accidentes y enfermedades laborales derivados de las condiciones y actos inseguros y fomentar el autocuidado, los estilos de vida y el trabajo saludable en los servidores judiciales, contratistas, judicantes y practicantes</t>
  </si>
  <si>
    <t>Servicio al ciudadano</t>
  </si>
  <si>
    <t>Solicitud de los grupos de valor de la Rama Judicial, en el marco de las funciones y competencias de la Rama Judicial.</t>
  </si>
  <si>
    <t>Selección abreviada</t>
  </si>
  <si>
    <t>Mejoramiento del Sistema Integrado de Gestión y Control de la Calidad y del Medio Ambiente SIGCMA</t>
  </si>
  <si>
    <t xml:space="preserve">2. </t>
  </si>
  <si>
    <t>2.1. Ampliar el acceso a la justicia a través de la consolidación del uso de los servicios digitales que conforman el sistema único integrado de gestión judicial en todos los despachos judiciales y dependencias de apoyo y, específicamente, incluyendo el despliegue e implementación del Expediente Judicial Electrónico en todas las jurisdicciones y especialidades</t>
  </si>
  <si>
    <t>Proteger, preservar y administrar los activos de información implementando acciones para gestionar   de forma adecuada los incidentes, proteger los datos personales y adoptar mecanismos de ciberseguridad y aseguramiento de la continuidad del negocio</t>
  </si>
  <si>
    <t>Servicio al juez</t>
  </si>
  <si>
    <t>Iniciativa de las dependencias para el cumplimiento y/o mejoramiento de los objetivos, la plataforma estratégica y/o el desempeño institucional y/o la satisfacción de los clientes, siempre dentro del alcance misional de la Rama Judicial.</t>
  </si>
  <si>
    <t>Planeación Estratégica</t>
  </si>
  <si>
    <t>2.2. Integrar y hacer compatibles todos los aplicativos de transición con SIUGJ, para que la migración de los expedientes judiciales a dicha plataforma sea real y no suponga afectaciones en la prestación del servicio de justicia.</t>
  </si>
  <si>
    <t>Transformación digital y tecnológica</t>
  </si>
  <si>
    <t>Otros instrumentos de planeación</t>
  </si>
  <si>
    <t>Comunicación Institucional</t>
  </si>
  <si>
    <t>2.3. Fortalecer las capacidades institucionales, adecuar el modelo operativo y de servicio, bajo un enfoque de Arquitectura Empresarial y de fortalecimiento del acceso a la justicia.</t>
  </si>
  <si>
    <t>Transversal a todos los procesos</t>
  </si>
  <si>
    <t>2.4.Consolidar la cultura y apropiación de la transformación digital en los servidores y usuarios de los servicios de la Rama Judicial y reducir brechas de acceso y conocimiento, incluyendo la oferta efectiva de información sobre el uso de las nuevas herramientas virtuales implementadas en las diferentes jurisdicciones, con especial énfasis en las zonas del país donde es evidente la brecha digital.</t>
  </si>
  <si>
    <t>2.5.Consolidar la infraestructura y los recursos necesarios para la implementación exitosa de la transformación digital, incluyendo la disposición de internet de calidad en el 100% de las sedes en la Rama Judicial y modernizar los servicios tecnológicos de soporte.</t>
  </si>
  <si>
    <t xml:space="preserve"> </t>
  </si>
  <si>
    <t>Gestión Proceso de lo Contencioso Administrativo​</t>
  </si>
  <si>
    <t>2.6.Integrar y optimizar los servicios administrativos de la Rama Judicial bajo un enfoque de transformación digital e innovación incluyendo los componentes financiero, administrativo, talento humano, entre otros.</t>
  </si>
  <si>
    <t>Gestión Proceso Ordinario - Penal</t>
  </si>
  <si>
    <t>3.</t>
  </si>
  <si>
    <t>3.1. Incrementar la cantidad, la calidad y pertinencia de los datos sobre el funcionamiento del servicio de justicia bajo un modelo de gobierno de datos y un liderazgo unificado.</t>
  </si>
  <si>
    <t>Gestión Proceso Ordinario - Civil</t>
  </si>
  <si>
    <t>3.2. Consolidar la administración de la información entendida como todas las acciones orientadas a garantizar el acceso, consulta, uso y conservación de la información de justicia de manera ágil, flexible e inteligente, bajo un enfoque de innovación.</t>
  </si>
  <si>
    <t>Gestión Proceso Ordinario - Familia</t>
  </si>
  <si>
    <t>3.3. Fortalecer el Sistema integrado de Gestión de la Rama, orientado a la implementación y certificación de las normas antisoborno.</t>
  </si>
  <si>
    <t>Gestión Proceso Ordinario - Restitución de Tierras</t>
  </si>
  <si>
    <t>3.4. Aumentar la confianza, la cercanía y acceso a los servicios de la Rama Judicial a través, entre otros, de una comunicación clara y asertiva con la ciudadanía.</t>
  </si>
  <si>
    <t>Gestión Proceso Ordinario - Laboral</t>
  </si>
  <si>
    <t>3.5. Prevenir fenómenos asociados con actos de corrupción en la Rama Judicial y reducir las experiencias de corrupción de usuarios y servidores judiciales.</t>
  </si>
  <si>
    <t>Gestión Proceso Disciplinario</t>
  </si>
  <si>
    <t>3.6. Promover la rendición de cuentas y la colaboración real con la ciudadanía como fundamento para diseñar acciones de mejoramiento del acceso a la justicia.</t>
  </si>
  <si>
    <t>3.7. Continuar la consolidación del SIGCMA, a través de los procesos de formación en modelos de gestión, logrando la implementación y ampliación de este en los esquemas certificados de manera gradual, teniendo en cuenta las capacidades de los diferentes despachos judiciales y dependencias de la Rama Judicial y articulando el enfoque de Arquitectura Empresarial para el desarrollo del PETD a través de la gestión del conocimiento para la gestión del cambio propendiendo por una cultura de la calidad, la transparencia, la rendición de cuentas, la anticorrupción y el antisoborno.</t>
  </si>
  <si>
    <t>4.</t>
  </si>
  <si>
    <t>4.1. Ampliar la cobertura de la carrera judicial optimizando los procesos de los concursos de méritos y propender por mitigar su litigiosidad.</t>
  </si>
  <si>
    <t>4.2. Impactar la función y servicios que presta la Rama Judicial, a través de una formación integral desde una visión de gestión del conocimiento, relacionada con los problemas de la justicia y los problemas de gestión de quienes administran los recursos de la justicia, y potenciando el uso de medios virtuales.</t>
  </si>
  <si>
    <t>4.3. Promover la incorporación de la perspectiva de género y el enfoque diferencial en los fallos judiciales y en la atención a los ciudadanos, la administración de la Rama Judicial, la administración de la carrera judicial y la elaboración de listas para altas Cortes.</t>
  </si>
  <si>
    <t>4.4. Desarrollar en los servidores judiciales y demás grupos de valor relevantes las competencias necesarias para la efectividad de la transformación digital de modo que puedan, entre otros, utilizar con solvencia las herramientas digitales dispuestas para sus respectivas funciones. Además, fortalecer y actualizar los conocimientos del personal a cargo de la gestión de proyectos de tecnología.</t>
  </si>
  <si>
    <t xml:space="preserve">4.5. Promover el bienestar de todos los servidores judiciales a través de la implementación de un sistema que contemple los diferentes niveles de estrategias y acciones necesarios para mejorar el clima laboral, la salud física y mental y la calidad del tiempo de descanso. </t>
  </si>
  <si>
    <t>5.</t>
  </si>
  <si>
    <t>5.1. Implementar un nuevo modelo integrado para la planeación estratégica, el seguimiento y la medición del desempeño institucional.</t>
  </si>
  <si>
    <t>5.2. Definir e implementar el modelo optimizado de formulación, seguimiento y evaluación de la política pública judicial.</t>
  </si>
  <si>
    <t>ANÁLISIS DE CONTEXTO</t>
  </si>
  <si>
    <t>CONSEJO SECCIONAL/DIRECCIÓN SECCIONAL DE ADMINISTRACIÓN JUDICIAL Y/O DISTRITO JUDICIAL SEGÚN SEA EL CASO</t>
  </si>
  <si>
    <t>CONSEJO SECCIONAL DE LA JUDICATURA DE BOGOTÁ
DIRECCIÓN SECCIONAL DE ADMINISTRACIÓN JUDICIAL DE BOGOTÁ</t>
  </si>
  <si>
    <t xml:space="preserve">PROCESO </t>
  </si>
  <si>
    <t>ESTRATÉGICOS, MISIONALES, DE APOYO y MEJORAMIENTO Y EVALUACIÓN DEL SIGCMA</t>
  </si>
  <si>
    <t>DEPENDENCIA ADMINISTRATIVA O JUDICIAL</t>
  </si>
  <si>
    <t>OFICINA DE APOYO JUZGADOS CIVILES MUNICIPALES DE EJECUCIÓN DE SENTENCIAS</t>
  </si>
  <si>
    <t>OBJETIVO DEL PROCESO</t>
  </si>
  <si>
    <t>MAPA DE PROCESOS CONSEJO SUPERIOR DE LA JUDICATURA</t>
  </si>
  <si>
    <t>PROCESOS DEPENDENCIA JUDICIALES CERTIFICADAS</t>
  </si>
  <si>
    <t>Ver objetivos de las caracterizaciones de los procesos objeto de planeación.</t>
  </si>
  <si>
    <r>
      <rPr>
        <b/>
        <sz val="11"/>
        <rFont val="Azo Sans Medium"/>
      </rPr>
      <t>PROCESOS ESTRATÉGICOS:</t>
    </r>
    <r>
      <rPr>
        <sz val="11"/>
        <rFont val="Azo Sans Medium"/>
      </rPr>
      <t xml:space="preserve"> Planeación Estratégica  y Comunicación institucional.
</t>
    </r>
    <r>
      <rPr>
        <b/>
        <sz val="11"/>
        <rFont val="Azo Sans Medium"/>
      </rPr>
      <t>PROCESOS MISIONALES:</t>
    </r>
    <r>
      <rPr>
        <sz val="11"/>
        <rFont val="Azo Sans Medium"/>
      </rPr>
      <t xml:space="preserve"> Acciones constitucionales y Procesos Ejecutivos
</t>
    </r>
    <r>
      <rPr>
        <b/>
        <sz val="11"/>
        <rFont val="Azo Sans Medium"/>
      </rPr>
      <t>PROCESOS DE APOYO:</t>
    </r>
    <r>
      <rPr>
        <sz val="11"/>
        <rFont val="Azo Sans Medium"/>
      </rPr>
      <t xml:space="preserve"> Atención al usuario, Gestión de servicios Judiciales, Servicios Administrativos.
</t>
    </r>
    <r>
      <rPr>
        <b/>
        <sz val="11"/>
        <rFont val="Azo Sans Medium"/>
      </rPr>
      <t>PROCESO DE EVALUACIÓN Y MEJORA.</t>
    </r>
  </si>
  <si>
    <t xml:space="preserve">CONTEXTO EXTERNO </t>
  </si>
  <si>
    <t>FACTORES TEMÁTICOS</t>
  </si>
  <si>
    <t>No.</t>
  </si>
  <si>
    <t xml:space="preserve">AMENAZAS (Factores específicos) </t>
  </si>
  <si>
    <t xml:space="preserve">No. </t>
  </si>
  <si>
    <t xml:space="preserve">OPORTUNIDADES (Factores específicos) </t>
  </si>
  <si>
    <t>Político (cambios de gobierno, legislación, políticas públicas, regulación)</t>
  </si>
  <si>
    <t>Cambios de gerentes públicos</t>
  </si>
  <si>
    <t>Ley 2213 de 2022  por medio de la cual se establece la vigencia permanente del Decreto Legislativo 806 de 2020 y se adoptan medidas para implementar las tecnologías de la información y las comunicaciones en las actuaciones judiciales, agilizar los procesos judiciales y flexibilizar la atención a los usuarios del servicio de justicia y se dictan otras disposiciones</t>
  </si>
  <si>
    <t>Cambio de Normatividad y Regulaciones Expedidas por el Gobierno Nacional o el Congreso de la Republica que afecten la administración de Justicia.</t>
  </si>
  <si>
    <t>ley 2213 de 2022</t>
  </si>
  <si>
    <t>Económicos y Financieros (disponibilidad de capital, liquidez, mercados financieros, desempleo, competencia)</t>
  </si>
  <si>
    <t>Presupuesto insuficiente asignado para  la vigencia 2024 de la Rama Judicial</t>
  </si>
  <si>
    <t xml:space="preserve">Incremento del PIB que potencialice el crecimiento económico del país y viabilice la asignación suficiente de recursos para la Rama Judicial </t>
  </si>
  <si>
    <t>No contar con el PAC oportunamente para la ejecución de proyectos de inversión</t>
  </si>
  <si>
    <t xml:space="preserve">Numero deficiente de proveedores inscritos en la plataforma de Colombia Compra Eficiente, para suplir las necesidades de adquisición de bienes y servicios </t>
  </si>
  <si>
    <t>Sociales  y culturales (cultura, religión, demografía, responsabilidad social, orden público)</t>
  </si>
  <si>
    <t>Interrupción del servicio público de Administrar Justicia a causa del conflicto armado de la región.</t>
  </si>
  <si>
    <t>Incremento de la credibilidad y confianza en la administración de justicia al implementar y certificar sus Sistemas de Gestión.</t>
  </si>
  <si>
    <t>Interrupción del servicio público de Administrar Justicia a causa del pandemias y sus variantes.</t>
  </si>
  <si>
    <t>Visibilizacion de la Administración de Justicia  entre los actores no formales de la justicia (Grupos y minorías Indígenas, género)</t>
  </si>
  <si>
    <t>Interrupción del servicio público de Administrar Justicia por razones de orden público</t>
  </si>
  <si>
    <t xml:space="preserve">Limitaciones en  la movilidad asociados a factores del orden público </t>
  </si>
  <si>
    <t>Aumento de la demanda de Justicia a causa de la problemática social</t>
  </si>
  <si>
    <t>Amenazas a servidores judiciales en razón al ejercicio de sus funciones.</t>
  </si>
  <si>
    <t xml:space="preserve">Afectaciones a la infraestructura física de las sedes Judiciales </t>
  </si>
  <si>
    <t>Tecnológicos (desarrollo digital, avances en tecnología, acceso a sistemas de información externos, gobierno en línea)</t>
  </si>
  <si>
    <t>Perdida o hackeo de información derivada de ataques cibernéticos</t>
  </si>
  <si>
    <t>Marco regulatorio del  MINTICS, para la gobernanza, gobernabilidad y transformación digital</t>
  </si>
  <si>
    <t xml:space="preserve">Indisponibilidad y/o colapso de la infraestructura tecnológica </t>
  </si>
  <si>
    <t>Desarrollo de alianzas estratégicas para el fortalecimiento del servicio público de administración de justicia, a través de las TICs</t>
  </si>
  <si>
    <t xml:space="preserve">Afectación de la prestación del servicio de conectividad </t>
  </si>
  <si>
    <t>Generar espacios donde se realicen acuerdo interinstitucionales para poder consultar información que beneficie la administración de justicia</t>
  </si>
  <si>
    <t>Ausencia de portal único de información del Estado (Ramas del poder, órganos autónomos y demás entes especiales), que garantice la consulta de información en línea de toda la información oficial. Gobierno en Línea)</t>
  </si>
  <si>
    <t>Legales y reglamentarios (estándares nacionales, internacionales, regulación)</t>
  </si>
  <si>
    <t>Normas expedidas que afecten el desarrollo de las etapas propias de los procesos</t>
  </si>
  <si>
    <t>Actualización del marco normativo</t>
  </si>
  <si>
    <t>Ambientales (emisiones y residuos, energía, catástrofes naturales, desarrollo sostenible)</t>
  </si>
  <si>
    <t>Fenómenos naturales (Inundación, quema de bosques, sismo, vendavales, epidemias y plagas)</t>
  </si>
  <si>
    <t>Aumento de los impactos ambientales negativos por pandemias</t>
  </si>
  <si>
    <t xml:space="preserve">CONTEXTO INTERNO </t>
  </si>
  <si>
    <t xml:space="preserve">DEBILIDADES  (Factores específicos)  </t>
  </si>
  <si>
    <t>FORTALEZAS(Factores específicos)</t>
  </si>
  <si>
    <t>Estratégicos (direccionamiento estratégico, planeación institucional, liderazgo, trabajo en equipo)</t>
  </si>
  <si>
    <t>No realización oportuna del plan de acción, matriz de riesgos y demás documentos del SIGCMA, con su seguimiento correspondiente en los periodos establecidos,  conforme a los lineamientos emitidos desde el despacho de la Magistrada Líder del SIGCMA y la Coordinación Nacional del SIGCMA</t>
  </si>
  <si>
    <t>Contar con el Plan Sectorial de Desarrollo de la Rama Judicial</t>
  </si>
  <si>
    <t xml:space="preserve">Falta de socialización de estrategias con las dependencias para fomentar el trabajo colaborativo para la implementación del Plan Estratégico de Transformación Digital (PETD) de la Rama Judicial </t>
  </si>
  <si>
    <t>Socialización de buenas prácticas de la gestión judicial en el contexto internacional a través de la CICAJ o eventos de Cumbre</t>
  </si>
  <si>
    <t>Mantenimiento y ampliación de SIGCMA en los esquemas que se encuentra certificados la Rama Judicial</t>
  </si>
  <si>
    <t>Definición de roles y responsabilidades de los  líderes de proceso para el funcionamiento del SIGCMA</t>
  </si>
  <si>
    <t>Contar con la Norma Técnica de Calidad Actualizada NTC 6256 y GTC 286 2021</t>
  </si>
  <si>
    <t>El compromiso de la Alta Dirección y de los líderes de proceso para ampliar, mantener y mejorar el SIGCMA</t>
  </si>
  <si>
    <t>Encuentro nacional e internacional del SIGCMA</t>
  </si>
  <si>
    <t>Recursos financieros (presupuesto de funcionamiento, recursos de inversión</t>
  </si>
  <si>
    <t>Recursos insuficientes para atender el Plan de necesidades formulado</t>
  </si>
  <si>
    <t>Presupuesto asignado para el desarrollo de proyecto de inversión del SIGCMA</t>
  </si>
  <si>
    <t>Conocimiento de la reglamentación que establece el procedimiento para el manejo de los recursos presupuestales, financieros y de contratación estatal</t>
  </si>
  <si>
    <t>Estandarización de procesos y procedimientos para el desarrollo del proceso contractual</t>
  </si>
  <si>
    <t>Manual de contratación actualizado</t>
  </si>
  <si>
    <t>Personal (competencia del personal, disponibilidad, suficiencia, seguridad y salud  en el trabajo)</t>
  </si>
  <si>
    <r>
      <rPr>
        <b/>
        <sz val="11"/>
        <color rgb="FF595959"/>
        <rFont val="Azo Sans Light"/>
      </rPr>
      <t>No contar con el recurso humano suficiente</t>
    </r>
    <r>
      <rPr>
        <sz val="11"/>
        <color rgb="FF595959"/>
        <rFont val="Azo Sans Light"/>
      </rPr>
      <t xml:space="preserve"> y necesario para responder a la demanda de Justicia</t>
    </r>
  </si>
  <si>
    <t>Personal integrado por servidores judiciales de alto nivel profesional y capacitado para llevar a cabo las funciones asignadas</t>
  </si>
  <si>
    <r>
      <t xml:space="preserve">Servidores Judiciales con </t>
    </r>
    <r>
      <rPr>
        <b/>
        <sz val="11"/>
        <color rgb="FF595959"/>
        <rFont val="Azo Sans Light"/>
      </rPr>
      <t>comorbilidades y/o enfermedades laborales</t>
    </r>
  </si>
  <si>
    <t>Extensión en los horarios laborales de trabajo en casa y presencial, que afecta el bienestar físico, mental y emocional en los servidores judiciales y su entorno familiar</t>
  </si>
  <si>
    <t>Desarrollo y fortalecimiento de competencias de los servidores judiciales en modelos de gestión</t>
  </si>
  <si>
    <t xml:space="preserve">Carencia  de manual  de funciones y procedimientos  para los servidores Judiciales </t>
  </si>
  <si>
    <t>Mejor prestación del servicio de administración de justicia debido a la implementación de buenas practicas en bioseguridad definidos por la Rama Judicial</t>
  </si>
  <si>
    <t>Debilidad en los procesos de inducción y reinducción de los servidores judiciales</t>
  </si>
  <si>
    <t>Fortalecimiento de los concursos de méritos para ingreso de la Rama Judicial</t>
  </si>
  <si>
    <t>Debilidad en el desarrollo de competencias propias para el desarrollo de las actividades asignadas</t>
  </si>
  <si>
    <t>El desarrollo de competencia a través de procesos de sensibilización, capacitación y formación en modelo de gestión para el desarrollo de competencias de los servidores judiciales.</t>
  </si>
  <si>
    <t>Proceso (capacidad, diseño, ejecución, proveedores, entradas, salidas, gestión del conocimiento)</t>
  </si>
  <si>
    <t xml:space="preserve">Resistencia por parte de algunos servidores judiciales a implementar la gestión de conocimiento para la gestión del cambio en lo relativo al SIGCMA, a modelos de gestión, implementación de PETD, ambiental, seguridad y salud en el trabajo, seguridad informática, normas antisoborno, normas de bioseguridad etc.  </t>
  </si>
  <si>
    <t>Actualización de la plataforma estratégica para responder a los cambios normativos y legales</t>
  </si>
  <si>
    <t>Falta de tiempo para acceder a la formación  de alto interés, tales como: Sensibilizaciones, cursos, talleres,  capacitaciones, diplomados, entre otros</t>
  </si>
  <si>
    <t>Aplicabilidad de la Gestión del conocimiento generada por las experiencias de los servidores judiciales documentada en instructivos y guías</t>
  </si>
  <si>
    <t>Debilidad en la retroalimentación de la evaluación  realizada a los proveedores y contratistas del producto o servicio entregado</t>
  </si>
  <si>
    <t>Fortalecimiento en los procesos de contratación por el uso adecuado del SECOP II</t>
  </si>
  <si>
    <t xml:space="preserve">Tecnológicos </t>
  </si>
  <si>
    <t>Debilidad de la plataforma tecnológica a nivel nacional de  software y hardware en las sedes administrativas y judiciales</t>
  </si>
  <si>
    <t>Accesibilidad a nuevas herramientas virtuales, que facilitan el acceso a la información, la optimización del tiempo y contribuyen a la disminución de los consumos de papel</t>
  </si>
  <si>
    <t>Falta de apropiación y aplicación del conocimiento de los avances tecnológicos</t>
  </si>
  <si>
    <t xml:space="preserve">Capacitación para el uso de herramientas tecnológicas  </t>
  </si>
  <si>
    <t>Carencia de formación en tecnologías de la información y la comunicación aplicadas al desarrollo de la gestión Judicial estableciendo las diferencias entre:
Transformación digital, digitalización, expediente digital y estrategias para la digitalización</t>
  </si>
  <si>
    <t>Fallas de conectividad para la realización de las actividades propias del proceso.</t>
  </si>
  <si>
    <t xml:space="preserve">Falta de cobertura tecnológica en las sedes judiciales </t>
  </si>
  <si>
    <t>Carencia de modelos gobernanza de Tecnologías de la Información (TI) en la entidad</t>
  </si>
  <si>
    <t>Carencia del software de gestión para el manejo integral de la información.</t>
  </si>
  <si>
    <t>Falta de  comunicación asertiva entre los diferentes actores para la articulación de proyectos tecnológicos</t>
  </si>
  <si>
    <t>Debilidad en la generación de estrategias articuladas para la digitalización entre los proveedores y las dependencias Judiciales y Administrativas</t>
  </si>
  <si>
    <t>Deficiencia en el  mantenimiento de la pagina web de la Rama Judicial</t>
  </si>
  <si>
    <t xml:space="preserve">Documentación (actualización, coherencia, aplicabilidad) </t>
  </si>
  <si>
    <t>Los documentos actuales no están alineados al PETD 2021-2025</t>
  </si>
  <si>
    <t>La estandarización de la plataforma estratégica del SIGCMA y documentos impartidos  desde la Coordinación Nacional del SIGCMA para la mejor prestación del servicio</t>
  </si>
  <si>
    <t>Falta de comunicación y socialización de tablas de retención documental</t>
  </si>
  <si>
    <t>Micrositio de fácil acceso a los documentos propios del Sistema Integrado de Gestión y Control de la Calidad y el Medio Ambiente.</t>
  </si>
  <si>
    <t>Debilidad en  la estandarización de tablas de retención documental</t>
  </si>
  <si>
    <t>Infraestructura física (suficiencia, comodidad)</t>
  </si>
  <si>
    <t>Sedes Judiciales arrendadas, en comodato y propias que no cuentan con las condiciones mínimas de seguridad para los servidores judiciales, contratistas y usuarios de la justicia según la normatividad vigente</t>
  </si>
  <si>
    <t>Cumplimiento del plan de infraestructura de la Rama Judicial</t>
  </si>
  <si>
    <t>Elementos de trabajo (papel, equipos, herramientas)</t>
  </si>
  <si>
    <t>Falta de modernización y mantenimiento del mobiliario con que cuenta la Rama Judicial</t>
  </si>
  <si>
    <t>Uso adecuado de los elementos de trabajo</t>
  </si>
  <si>
    <t>Actualización permanente de la plataforma tecnológica de la Rama Judicial para el cumplimiento del PETD</t>
  </si>
  <si>
    <t>Comunicación Interna (canales utilizados y su efectividad, flujo de la información necesaria para el desarrollo de las actividades)</t>
  </si>
  <si>
    <t>Uso deficiente de las herramientas de comunicación establecidas en el plan de comunicaciones</t>
  </si>
  <si>
    <t>Elaboración y seguimiento del Plan de Comunicaciones</t>
  </si>
  <si>
    <t>Desaprovechamiento de canales de comunicaciones, para generar mayor información a las partes interesadas</t>
  </si>
  <si>
    <t>Implementación de estrategias y mecanismos para el fortalecimiento de la atención al usuario</t>
  </si>
  <si>
    <t>Fortalecimiento de la pagina web institucional y mecanismos de comunicación</t>
  </si>
  <si>
    <t>Uso adecuado del micrositio asignado al Consejo Seccional de la Judicatura</t>
  </si>
  <si>
    <t>Uso adecuado de los correos electrónicos</t>
  </si>
  <si>
    <t>Uso adecuado del aplicativo SIGOBIUS</t>
  </si>
  <si>
    <t>Fortalecimiento para el tratamiento de PQRS</t>
  </si>
  <si>
    <t>Uso adecuado de la imagen corporativa y los logos en los cuales se encuentra certificada la Rama Judicial</t>
  </si>
  <si>
    <t>Ambientales</t>
  </si>
  <si>
    <t>Desconocimiento del Plan de Gestión Ambiental que aplica para la Rama Judicial Acuerdo PSAA14-10160</t>
  </si>
  <si>
    <t>Disminución en el uso de papel, toners y demás elementos de oficina al implementar el uso de medios tecnológicos</t>
  </si>
  <si>
    <t>Ausencia de indicadores ambientales establecidos en los programas de gestión del Acuerdo PSAA14-10160</t>
  </si>
  <si>
    <t>Participación virtual es los espacios  de sensibilización ambiental, como el Día SIGCMA</t>
  </si>
  <si>
    <t>Baja implementación en sistemas ahorradores de agua  y energía en sedes judiciales y administrativas</t>
  </si>
  <si>
    <t>Mantener la certificación operaciones inseguras: Sellos de bioseguridad huella de confianza</t>
  </si>
  <si>
    <t>Falta en la separación adecuada de residuos en la fuente </t>
  </si>
  <si>
    <t>Formación de Auditores en la Norma NTC ISO 14001:2015 y en la Norma Técnica de la Rama Judicial NTC 6256 :2018</t>
  </si>
  <si>
    <t>Desconocimiento por parte de los brigadistas, servidores judiciales y contratistas de las acciones necesarias para actuar ante una emergencia ambiental</t>
  </si>
  <si>
    <t>Implementación de buenas practicas tendientes a la protección del medio ambiente</t>
  </si>
  <si>
    <t>CÓDIGO
F-EVSG-10</t>
  </si>
  <si>
    <t xml:space="preserve">ELABORÓ
LIDER DEL PROCESO </t>
  </si>
  <si>
    <t xml:space="preserve">REVISÓ
COORDINACIÓN NACIONAL DEL SIGCMA </t>
  </si>
  <si>
    <t>APROBÓ
COMITÉ NACIONAL DEL SIGCMA</t>
  </si>
  <si>
    <t>VERSIÓN
02</t>
  </si>
  <si>
    <t>FECHA
06/11/2023</t>
  </si>
  <si>
    <t>FECHA
12/12/2023</t>
  </si>
  <si>
    <t>FECHA
13/12/2023</t>
  </si>
  <si>
    <t>PLAN DE ACCIÓN DESPACHOS JUDICIALES</t>
  </si>
  <si>
    <t>CONSEJO SUPERIOR DE LA JUDICATURA</t>
  </si>
  <si>
    <t>ETAPA DE FORMULACIÓN</t>
  </si>
  <si>
    <t>FORMULACIÓN DE LAS INICIATIVAS Y ENTREGABLES</t>
  </si>
  <si>
    <t>INFORMACIÓN GENERAL DE INICIATIVAS Y ENTREGABLES</t>
  </si>
  <si>
    <t>TIEMPO DE EJECUCIÓN</t>
  </si>
  <si>
    <t>META PROGAMADA</t>
  </si>
  <si>
    <t>OBSERVACIONES</t>
  </si>
  <si>
    <t>NO. DE LA INICIATIVA</t>
  </si>
  <si>
    <t>OBJETIVO ESTRATÉGICO PLAN SECTORIAL DE DESARROLLO</t>
  </si>
  <si>
    <t>OBJETIVO ESPECÍFICO
PLAN SECTORIAL DE DESARROLLO</t>
  </si>
  <si>
    <t>LÍNEA DE ACCIÓN</t>
  </si>
  <si>
    <t>INICIATIVA</t>
  </si>
  <si>
    <t>¿DE DÓNDE SURGE LA INICIATIVA?</t>
  </si>
  <si>
    <t>TIPO DE PROCESO</t>
  </si>
  <si>
    <t>ENTREGABLE</t>
  </si>
  <si>
    <t>PONDERACIÓN DEL ENTREGABLE EN LA INICIATIVA</t>
  </si>
  <si>
    <t>TIPO DE ENTREGABLE</t>
  </si>
  <si>
    <t>FECHA DE INICIO</t>
  </si>
  <si>
    <t>FECHA DE FINALIZACIÓN</t>
  </si>
  <si>
    <t>META DEL ENTREGABLE</t>
  </si>
  <si>
    <t>5. Gobernanza, planeación estratégica y capacidad de toma de decisiones</t>
  </si>
  <si>
    <t>Despliegue estratégico</t>
  </si>
  <si>
    <t>Registro de seguimientos trimestrales de planeación, comités, gestión realizada, reuniones y/o sesiones de Sala Plena.</t>
  </si>
  <si>
    <t>La Oficina de Apoyo Planea realizar 8 reuniones al año con los Grupos de Trabajo haciendo seguimiento a la Gestión realizada por las áreas funcionales de la oficina establecidas mediante Acuerdo 9984/2013</t>
  </si>
  <si>
    <t>3. Confianza pública, transparencia y rendición de cuentas</t>
  </si>
  <si>
    <t>Fortalecimiento a la transparencia y accesibilidad a la información</t>
  </si>
  <si>
    <t>Comunicación institucional</t>
  </si>
  <si>
    <r>
      <t xml:space="preserve">Reporte de ejecución de las actividades de la </t>
    </r>
    <r>
      <rPr>
        <b/>
        <sz val="14"/>
        <color theme="1"/>
        <rFont val="Calibri"/>
        <family val="2"/>
        <scheme val="minor"/>
      </rPr>
      <t>Matriz de comunicaciones</t>
    </r>
  </si>
  <si>
    <t>1. Acceso e infraestructura física</t>
  </si>
  <si>
    <t>Justicia Efectiva</t>
  </si>
  <si>
    <r>
      <t xml:space="preserve">Trámite de las </t>
    </r>
    <r>
      <rPr>
        <b/>
        <sz val="15"/>
        <color theme="1"/>
        <rFont val="Calibri"/>
        <family val="2"/>
        <scheme val="minor"/>
      </rPr>
      <t>acciones constitucionales</t>
    </r>
    <r>
      <rPr>
        <sz val="14"/>
        <color theme="1"/>
        <rFont val="Calibri"/>
        <family val="2"/>
        <scheme val="minor"/>
      </rPr>
      <t xml:space="preserve"> de conformidad con la Constitución y la ley.</t>
    </r>
  </si>
  <si>
    <t>Esta información se reporta trimestralmente mediante las estadísticas cargadas en el SIERJU, las cuales reposan en la UDAE</t>
  </si>
  <si>
    <t xml:space="preserve">Gestión de procesos Integral </t>
  </si>
  <si>
    <t>Gestión Proceso de Ejecución Civil</t>
  </si>
  <si>
    <r>
      <t xml:space="preserve">Registro de las </t>
    </r>
    <r>
      <rPr>
        <b/>
        <sz val="14"/>
        <color theme="1"/>
        <rFont val="Calibri"/>
        <family val="2"/>
        <scheme val="minor"/>
      </rPr>
      <t>audiencias realizadas</t>
    </r>
    <r>
      <rPr>
        <sz val="14"/>
        <color theme="1"/>
        <rFont val="Calibri"/>
        <family val="2"/>
        <scheme val="minor"/>
      </rPr>
      <t xml:space="preserve"> durante el período y/o número de procesos recibidos.</t>
    </r>
  </si>
  <si>
    <t>En esta especialidad las audiencias solo compete el tema de remate conforme al articulo 452 del Código General del Proceso, teniendo en cuenta que la especialidad es de ejecución razón por la que los procesos ya cuentan con sentencia ejecutoriada y solo en casos muy excepcionales procede la nulidad, en tanto si aun se presentara esta informarción se reporta trimestralmente mediante las estadísticas cargadas en el SIERJU, las cuales reposan en la UDAE</t>
  </si>
  <si>
    <t>Decisiones judiciales con aplicación de la perspectivas diferenciales.</t>
  </si>
  <si>
    <t>Los Juzgados no tienen relatorias para poder clasificar este tipo de decisiones</t>
  </si>
  <si>
    <t>Reporte de estadísticas en el SIERJU.</t>
  </si>
  <si>
    <t>Esta información se reporta conforme al acuerdo PSAA16-10476 DE 2016, razón por la que hace parte de las funciones propias del despacho independientemente si esta hace parte o no del SIGCMA.</t>
  </si>
  <si>
    <t>Apoyo  y asistencia a la gestión del Expediente</t>
  </si>
  <si>
    <t>Oficios y/o comunicaciones elaborados conforme a las ordenes previstas en las providencias proferidas por los despachos</t>
  </si>
  <si>
    <t>Relación y/o registro del reparto realizado.</t>
  </si>
  <si>
    <t>Notificaciones de providencias efectuadas,  por el medio más expedito conforme a lo establecido en la ley.</t>
  </si>
  <si>
    <t>Archivo de procesos físicos y/o digitales</t>
  </si>
  <si>
    <t>Modernización de los servicios administrativos a través de la digitalización y automatización.</t>
  </si>
  <si>
    <t>Solicitud y gestión de recursos ante la Dirección Seccional necesarios para el óptimo desempeño de las funciones  en un ambiente de trabajo adecuado.</t>
  </si>
  <si>
    <t xml:space="preserve">Se manifestarán todas las necesidades de los recursos pero la gestión y el alcance de los mismos reposa en la Dirección Seccional de Bogotá D.C. </t>
  </si>
  <si>
    <t>Fortalecimiento de la transparencia institucional y la cercanía con la ciudadanía</t>
  </si>
  <si>
    <t>Atención de las PQRS de las partes interesadas de forma presencial y virtual</t>
  </si>
  <si>
    <t>Funcionamiento (GESTIÓN)</t>
  </si>
  <si>
    <t>Encuestas de satisfacción de  los usuarios (partes interesadas)</t>
  </si>
  <si>
    <t>4. Talento Humano</t>
  </si>
  <si>
    <t>Apoyo al Sistema de Carrera Judicial</t>
  </si>
  <si>
    <t>Seguimientos periódicos y calificación de los servidores judiciales pertenecientes al sistema de carrera judicial.</t>
  </si>
  <si>
    <t>Mantenimiento del sistema integrado gestión y control de la calidad y del medio ambiente - SIGCMA</t>
  </si>
  <si>
    <t>Medición y análisis  de los indicadores del Sistema de Gestión y Control de la Calidad y del Medio Ambiente SIGCMA</t>
  </si>
  <si>
    <t>Implementación de acciones correctivas, preventivas y de mejora.</t>
  </si>
  <si>
    <t>Informe de gestión para la Alta Dirección</t>
  </si>
  <si>
    <t>Seguimiento y actualización de la matriz de riesgos (identificación de cambios, identificación de nuevos riesgos y ajustes de controles).</t>
  </si>
  <si>
    <t>ACTIVIDADES REALIZADAS</t>
  </si>
  <si>
    <t>NIVEL DE CUMPLIMIENTO</t>
  </si>
  <si>
    <t>ANÁLISIS DEL RESULTADO</t>
  </si>
  <si>
    <t>EVIDENCIA</t>
  </si>
  <si>
    <t>La realización de reuniones en todas las instancias, desde los áreas funcionales, coordinación y Comité Coordinador  permite hacer seguimiento de las diferentes actividades para plantear conjuntamente estrategias y soluciones a tiempo que permitan abordar los pendientes y así cumplir con las funciones asignadas</t>
  </si>
  <si>
    <t>Actas de reunión</t>
  </si>
  <si>
    <t>N.A</t>
  </si>
  <si>
    <t>1) La Oficina de apoyo informa a los 144 Juzgados de origen que, en cumplimiento del Acuerdo 12094 del 2023 y la Circular PCSJUC24-23 del 26 de julio del 2024 a partir del 20 de enero de 2025, la única plataforma a través de la cual se recibirán expedientes que deban ser de conocimiento de los Juzgados de Ejecución de Sentencias, será el Sistema de Gestión Documental Electrónica (SGDE)</t>
  </si>
  <si>
    <t>La comunicación permantente con los Juzgados de origen para la actividad de recepción de expedientes  permite que se trabaje en equipo como parte del engranaje de la Rama Judicial</t>
  </si>
  <si>
    <t>Correos electrónicos
Mensajes por Whatsapp
Llamadas telefónicas</t>
  </si>
  <si>
    <t>N.A.</t>
  </si>
  <si>
    <t>En esta especialidad las audiencias solo compete el tema de remate conforme al articulo 452 del Código General del Proceso, teniendo en cuenta que la especialidad es de ejecución razón por la que los procesos ya cuentan con sentencia ejecutoriada y solo en casos muy excepcionales procede la nulidad, en tanto si aun se presentara esta información se reporta trimestralmente mediante las estadísticas cargadas en el SIERJU, las cuales reposan en la UDAE</t>
  </si>
  <si>
    <t>Se realizan diferentes Planes de trabajo y se asigna personal para abordar los pendientes</t>
  </si>
  <si>
    <t>Informes del área.
Informes a Comité</t>
  </si>
  <si>
    <t>Con la entrada en vigencia del Acuerdo 12094 de 2023 del uso obligatorio de SGDE, los Juzgados de origen presentaron novedades en la entrega de procesos para reparto a juzgados de origen. El aumento de procesos repartidos en el 1er. Trimestre 2025 (12938) aumentó un 1% más frente al 1er. Trimestre del 2024 (12747)</t>
  </si>
  <si>
    <t>Aplicativo de reparto TDial
Herramientas de control del área y de coordinación: Excel</t>
  </si>
  <si>
    <t>Entre 13 enero a 31 mzo/25</t>
  </si>
  <si>
    <t>Correos enviados</t>
  </si>
  <si>
    <t>Recibió</t>
  </si>
  <si>
    <t>Correo de Comité</t>
  </si>
  <si>
    <t>Repartió</t>
  </si>
  <si>
    <t>Desde Coordinación y las áreas funcionales se manifiestan las necesidades de recursos surgidas en el 1er. Trimestre de 2025: Los casos reiterativos son:
1. Fallas en la conectividad, aplicativos como SGDE, Firma Electrónica. Siglo XXI, Visor Documental, Onedrive, internet, entre otros
2. Fallas en portal Banco Agrario PWT: token y abonos a cuenta
3. Solicitudes de Personal permanente para abordar los pendientes
4. solicitud de recurso psicosocial, de formación en trabajo en alturas</t>
  </si>
  <si>
    <t>1. La UTDI: Unidad de Transformación Digital e Informática realiza acompañamiento a la Oficina de apoyo ante las fallas con SGDe. En ocasiones no se tiene respuesta inmediata. Otros casos no han sido atendidos.
2. El Banco Agrario no ha dado respuesta positiva a las solicitudes de mejora en la Plataforma Banco Agrario para de token y Abonos a Cuenta
3. No ha sido asignado personal permanente
4. La ARL está evaluando realización de acompañamiento en casos de personal</t>
  </si>
  <si>
    <t>Correos de solicitudes</t>
  </si>
  <si>
    <t>Total repartió</t>
  </si>
  <si>
    <t>Se recibieron dos peticiones de manera vebal, las cuales fueron contestadas en el momento de la recepción.</t>
  </si>
  <si>
    <t>Del 2024</t>
  </si>
  <si>
    <t>Elaboración y diseño de encuestas</t>
  </si>
  <si>
    <t>Se diseñaron las encuestas que se aplicaran a partir del segundo trimestre a los usuarios de la especialidad</t>
  </si>
  <si>
    <t>Propuesta de encuesta de satisfaccipon JCMES</t>
  </si>
  <si>
    <t>1er Trim 2024</t>
  </si>
  <si>
    <t>Se realizó la calificación a 10 trabajadores en propiedad de la oficina de apoyo</t>
  </si>
  <si>
    <t>Calificaciones Trimestrales</t>
  </si>
  <si>
    <t>La Coordinadora establece indicadores de gestión para verificar las actividades de las áreas funcionales de la Oficina de apoyo</t>
  </si>
  <si>
    <t>Informes periódicos</t>
  </si>
  <si>
    <t>En el 1er. Trimestre no se implementaron actividades preventivas o de mejora</t>
  </si>
  <si>
    <t>Los informes que se han rendido a la fecha, son el insumo para el Informe de gestión de la Alta dirección</t>
  </si>
  <si>
    <t>Se realizo el seguimiento al primer trimestre de la matriz de riesgos de la especialidad</t>
  </si>
  <si>
    <t>Seguimiento Matriz de riesgos</t>
  </si>
  <si>
    <t>La alta carga laboral, las novedades de personal, las fallas en los aplicativos hacen que no se pueda cumplir con la elaboración de las comunicaciones ordenadas por los Despachos</t>
  </si>
  <si>
    <r>
      <rPr>
        <b/>
        <u/>
        <sz val="18"/>
        <color theme="1"/>
        <rFont val="Arial"/>
        <family val="2"/>
      </rPr>
      <t xml:space="preserve">Oficios </t>
    </r>
    <r>
      <rPr>
        <b/>
        <sz val="14"/>
        <color theme="1"/>
        <rFont val="Arial"/>
        <family val="2"/>
      </rPr>
      <t>y/o comunicaciones elaborados conforme a las ordenes previstas en las providencias proferidas por los despachos</t>
    </r>
  </si>
  <si>
    <t>La Oficina de Apoyo planea realizar 8 reuniones al año con los Grupos de Trabajo haciendo seguimiento a la Gestión realizada por las áreas funcionales de la oficina establecidas mediante Acuerdo 9984/2013</t>
  </si>
  <si>
    <r>
      <t xml:space="preserve">Registro de </t>
    </r>
    <r>
      <rPr>
        <b/>
        <u/>
        <sz val="16"/>
        <color theme="1"/>
        <rFont val="Arial"/>
        <family val="2"/>
      </rPr>
      <t>seguimientos trimestrales</t>
    </r>
    <r>
      <rPr>
        <b/>
        <sz val="14"/>
        <color theme="1"/>
        <rFont val="Arial"/>
        <family val="2"/>
      </rPr>
      <t xml:space="preserve"> de planeación, comités, gestión realizada, reuniones y/o sesiones de Sala Plena.</t>
    </r>
  </si>
  <si>
    <r>
      <t xml:space="preserve">Reporte de ejecución de las actividades de la </t>
    </r>
    <r>
      <rPr>
        <b/>
        <u/>
        <sz val="16"/>
        <color theme="1"/>
        <rFont val="Calibri"/>
        <family val="2"/>
        <scheme val="minor"/>
      </rPr>
      <t>Matriz de comunicaciones</t>
    </r>
  </si>
  <si>
    <r>
      <t xml:space="preserve">Trámite de las </t>
    </r>
    <r>
      <rPr>
        <b/>
        <u/>
        <sz val="16"/>
        <color theme="1"/>
        <rFont val="Calibri"/>
        <family val="2"/>
        <scheme val="minor"/>
      </rPr>
      <t>acciones constitucionales</t>
    </r>
    <r>
      <rPr>
        <sz val="14"/>
        <color theme="1"/>
        <rFont val="Calibri"/>
        <family val="2"/>
        <scheme val="minor"/>
      </rPr>
      <t xml:space="preserve"> de conformidad con la Constitución y la ley.</t>
    </r>
  </si>
  <si>
    <r>
      <t xml:space="preserve">Registro de las </t>
    </r>
    <r>
      <rPr>
        <b/>
        <u/>
        <sz val="16"/>
        <color theme="1"/>
        <rFont val="Calibri"/>
        <family val="2"/>
        <scheme val="minor"/>
      </rPr>
      <t>audiencias realizadas</t>
    </r>
    <r>
      <rPr>
        <sz val="14"/>
        <color theme="1"/>
        <rFont val="Calibri"/>
        <family val="2"/>
        <scheme val="minor"/>
      </rPr>
      <t xml:space="preserve"> durante el período y/o número de procesos recibidos.</t>
    </r>
  </si>
  <si>
    <r>
      <t xml:space="preserve">Relación y/o registro del </t>
    </r>
    <r>
      <rPr>
        <b/>
        <u/>
        <sz val="18"/>
        <color theme="1"/>
        <rFont val="Arial"/>
        <family val="2"/>
      </rPr>
      <t>reparto</t>
    </r>
    <r>
      <rPr>
        <b/>
        <u/>
        <sz val="16"/>
        <color theme="1"/>
        <rFont val="Arial"/>
        <family val="2"/>
      </rPr>
      <t xml:space="preserve"> </t>
    </r>
    <r>
      <rPr>
        <b/>
        <sz val="14"/>
        <color theme="1"/>
        <rFont val="Arial"/>
        <family val="2"/>
      </rPr>
      <t>realizado.</t>
    </r>
  </si>
  <si>
    <r>
      <rPr>
        <b/>
        <u/>
        <sz val="18"/>
        <color theme="1"/>
        <rFont val="Arial"/>
        <family val="2"/>
      </rPr>
      <t xml:space="preserve">Notificaciones de providencias </t>
    </r>
    <r>
      <rPr>
        <b/>
        <sz val="14"/>
        <color theme="1"/>
        <rFont val="Arial"/>
        <family val="2"/>
      </rPr>
      <t>efectuadas,  por el medio más expedito conforme a lo establecido en la ley.</t>
    </r>
  </si>
  <si>
    <r>
      <rPr>
        <b/>
        <u/>
        <sz val="18"/>
        <color theme="1"/>
        <rFont val="Arial"/>
        <family val="2"/>
      </rPr>
      <t xml:space="preserve">Archivo </t>
    </r>
    <r>
      <rPr>
        <b/>
        <sz val="14"/>
        <color theme="1"/>
        <rFont val="Arial"/>
        <family val="2"/>
      </rPr>
      <t>de procesos físicos y/o digitales</t>
    </r>
  </si>
  <si>
    <t>Reporte de ejecución de las actividades de la Matriz de comunicaciones</t>
  </si>
  <si>
    <t xml:space="preserve">El aumento de los procesos allegados a la Especialidad para su trámite, las fallas de las herramientas digitales, las Novedades de personas (incapacidades, renuncias) hace que no se pueda cumplir en mejores tiempos con lo encomendado </t>
  </si>
  <si>
    <t>-</t>
  </si>
  <si>
    <r>
      <t>En el Trimestre de</t>
    </r>
    <r>
      <rPr>
        <b/>
        <u/>
        <sz val="14"/>
        <color theme="1"/>
        <rFont val="Calibri"/>
        <family val="2"/>
        <scheme val="minor"/>
      </rPr>
      <t xml:space="preserve"> enero a marzo de 2025,</t>
    </r>
    <r>
      <rPr>
        <sz val="14"/>
        <color theme="1"/>
        <rFont val="Calibri"/>
        <family val="2"/>
        <scheme val="minor"/>
      </rPr>
      <t xml:space="preserve"> en la oficina de apoyo se realizaron las siguientes reuniones:
1) La Coordinadora realizó al final de cada mes, reuniones de seguimiento con los Líderes de las diferentes áreas para verificar pendientes y novedades en las actividades: oficios, reparto y títulos: 12 reuniones
2) La Coordinadora realizó Auditoría de firma de oficios para seguimiento y retroalimentación permanente: 3
3) Los Líderes de área realizan con los asistentes reuniones de seguimiento  a las labores y plantean estrategias y planes de acción: 
4) El nuevo Comité Coordinador realizó una reunión con secretarios y líderes de área para conocer las actividades y recibir comentarios y propuestas en general. </t>
    </r>
  </si>
  <si>
    <r>
      <t xml:space="preserve">La oficina de apoyo recibió en el 1er Trimestre de 2025, </t>
    </r>
    <r>
      <rPr>
        <b/>
        <sz val="14"/>
        <color theme="1"/>
        <rFont val="Calibri"/>
        <family val="2"/>
        <scheme val="minor"/>
      </rPr>
      <t>13770 expedientes digitales de los 
144</t>
    </r>
    <r>
      <rPr>
        <sz val="14"/>
        <color theme="1"/>
        <rFont val="Calibri"/>
        <family val="2"/>
        <scheme val="minor"/>
      </rPr>
      <t xml:space="preserve"> Juzgados CM y de PCCM de los cuales repartió </t>
    </r>
    <r>
      <rPr>
        <b/>
        <sz val="14"/>
        <color theme="1"/>
        <rFont val="Calibri"/>
        <family val="2"/>
        <scheme val="minor"/>
      </rPr>
      <t>10832 que representa el 79%</t>
    </r>
    <r>
      <rPr>
        <sz val="14"/>
        <color theme="1"/>
        <rFont val="Calibri"/>
        <family val="2"/>
        <scheme val="minor"/>
      </rPr>
      <t xml:space="preserve">. 
</t>
    </r>
    <r>
      <rPr>
        <b/>
        <sz val="14"/>
        <color theme="1"/>
        <rFont val="Calibri"/>
        <family val="2"/>
        <scheme val="minor"/>
      </rPr>
      <t>En total repartió 12938</t>
    </r>
    <r>
      <rPr>
        <sz val="14"/>
        <color theme="1"/>
        <rFont val="Calibri"/>
        <family val="2"/>
        <scheme val="minor"/>
      </rPr>
      <t>, esto es 2106 expedientes son del año 2024.</t>
    </r>
  </si>
  <si>
    <t>Notificaciones de conocimiento: los Juzgados indican que se se realice de manera personal. 
80% Medio más expedito
20% Personales o por 472 (franquicia).
Notficaciones en contra. 70% Telegrama. 30% Franquicia</t>
  </si>
  <si>
    <t>Se realiza control de notificaciones a través de herramientas digitales: Excel y se tiene el histórico de los correos de notificación</t>
  </si>
  <si>
    <t>Los niveles harán entrega a la Bodega los procesos terminados según directrices de Comité Coordinador.
Los niveles empiezan a gestionar el punteo para entrega de procesos a bodega de terminados para descongestionar estantes o letras</t>
  </si>
  <si>
    <t xml:space="preserve">En febrero de 2025 se realiza reunión entre Comité Coordinador, Coordinadora de la Oficina de Apoyo y Coordinador del Archivo Central y este último indica que el Archivo Central, por ahora no puede recibir procesos. </t>
  </si>
  <si>
    <r>
      <t xml:space="preserve">En el área de comunicaciones se distinguen 3 actividades:
</t>
    </r>
    <r>
      <rPr>
        <b/>
        <u/>
        <sz val="16"/>
        <color theme="1"/>
        <rFont val="Calibri"/>
        <family val="2"/>
        <scheme val="minor"/>
      </rPr>
      <t xml:space="preserve">Elaboración y Firma y se cierra el ciclo con el Envío de Oficios. 
</t>
    </r>
    <r>
      <rPr>
        <sz val="16"/>
        <color theme="1"/>
        <rFont val="Calibri"/>
        <family val="2"/>
        <scheme val="minor"/>
      </rPr>
      <t xml:space="preserve">Por la cantidad de procesos allegados para trámite, por las fallas en los aplicativos, por la novedades de personal como renuncias e incapacidades, la Oficina no puede cumplir con mejores tiempos ni mejor porcentaje el trámite, siendo necesaria la solicitud de asignación de personal de carácter permanente: </t>
    </r>
    <r>
      <rPr>
        <b/>
        <sz val="16"/>
        <color theme="1"/>
        <rFont val="Calibri"/>
        <family val="2"/>
        <scheme val="minor"/>
      </rPr>
      <t xml:space="preserve">3 Asistentes Grado 5 para cada Nivel de la oficina </t>
    </r>
    <r>
      <rPr>
        <sz val="16"/>
        <color theme="1"/>
        <rFont val="Calibri"/>
        <family val="2"/>
        <scheme val="minor"/>
      </rPr>
      <t xml:space="preserve">para tener rango de acción para establecer planes de trabajo para reducir los pendientes. Así mismo, que se asignado un </t>
    </r>
    <r>
      <rPr>
        <b/>
        <sz val="16"/>
        <color theme="1"/>
        <rFont val="Calibri"/>
        <family val="2"/>
        <scheme val="minor"/>
      </rPr>
      <t>Profesional Grado 12 para firma de Oficios en el Nivel 2A</t>
    </r>
    <r>
      <rPr>
        <sz val="16"/>
        <color theme="1"/>
        <rFont val="Calibri"/>
        <family val="2"/>
        <scheme val="minor"/>
      </rPr>
      <t xml:space="preserve"> que atiende a 8 Juzgados</t>
    </r>
  </si>
  <si>
    <r>
      <t xml:space="preserve">Las Audiencias adjudicadas y realizadas en el 2o. Trimestre de 2025: 39, representan el  </t>
    </r>
    <r>
      <rPr>
        <b/>
        <sz val="16"/>
        <color theme="1"/>
        <rFont val="Calibri"/>
        <family val="2"/>
        <scheme val="minor"/>
      </rPr>
      <t xml:space="preserve">11% del Total de Audiencias Programadas que fueron 354.
</t>
    </r>
    <r>
      <rPr>
        <sz val="16"/>
        <color theme="1"/>
        <rFont val="Calibri"/>
        <family val="2"/>
        <scheme val="minor"/>
      </rPr>
      <t>El promedio de Audiencias programadas por los Juzgados de Ejecución en el 1er. Semestre de 2025 está en 352.
Téngase en cuenta que la no realización de las Audiencias no corresponde a responsabilidad del despacho ni de la Oficina de Apoyo sino que correspondió a las partes</t>
    </r>
  </si>
  <si>
    <r>
      <t xml:space="preserve">
Al cierre del 2024, la Oficina de apoyo quedó con un </t>
    </r>
    <r>
      <rPr>
        <b/>
        <sz val="16"/>
        <color theme="1"/>
        <rFont val="Calibri"/>
        <family val="2"/>
        <scheme val="minor"/>
      </rPr>
      <t>pendiente de Reparto de 9318 expedientes.</t>
    </r>
    <r>
      <rPr>
        <sz val="16"/>
        <color theme="1"/>
        <rFont val="Calibri"/>
        <family val="2"/>
        <scheme val="minor"/>
      </rPr>
      <t xml:space="preserve">
En el 1er Semestre de 2025 ha recibido 33.192.
Es decir, debe tramitar 42.510. De los cuales ha repartido al 30 de junio </t>
    </r>
    <r>
      <rPr>
        <b/>
        <sz val="16"/>
        <color theme="1"/>
        <rFont val="Calibri"/>
        <family val="2"/>
        <scheme val="minor"/>
      </rPr>
      <t xml:space="preserve">25.861 </t>
    </r>
    <r>
      <rPr>
        <sz val="16"/>
        <color theme="1"/>
        <rFont val="Calibri"/>
        <family val="2"/>
        <scheme val="minor"/>
      </rPr>
      <t xml:space="preserve">lo que representa un 61% del total.
En los diferentes informes se ha puesto de presente la imperiosa </t>
    </r>
    <r>
      <rPr>
        <b/>
        <sz val="16"/>
        <color theme="1"/>
        <rFont val="Calibri"/>
        <family val="2"/>
        <scheme val="minor"/>
      </rPr>
      <t xml:space="preserve">necesidad de asignación de personal permanente, iniciando por el área de reparto con mínimo 2 o 3 Asistentes Grado 5 </t>
    </r>
    <r>
      <rPr>
        <sz val="16"/>
        <color theme="1"/>
        <rFont val="Calibri"/>
        <family val="2"/>
        <scheme val="minor"/>
      </rPr>
      <t>para abordar la carga laboral y así dar trámite a los asuntos en términos razonables. Lo anterior porque se mantiene la cantidad de procesos allegados a Ejecución, porque no se evidencia mejora en los aplicativos digitales para revisión y reparto, con lo que se hace necesario distribuir las cargas entre más asistentes para reducir las fechas entre que el proceso llega a Ejecución y entre que se reparte.</t>
    </r>
  </si>
  <si>
    <t>Aplicativo de reparto TDial
Herramientas de control del área y de Coordinación: Excel</t>
  </si>
  <si>
    <r>
      <t xml:space="preserve">En el área de archivo se identifican dos actividades: 
* Archivo de procesos y 
* Trámite de Desarchive de procesos por solicitudes de los despachos o de los usuarios.
En el Trimestre de abril a junio de 2025, </t>
    </r>
    <r>
      <rPr>
        <b/>
        <sz val="16"/>
        <color theme="1"/>
        <rFont val="Calibri"/>
        <family val="2"/>
        <scheme val="minor"/>
      </rPr>
      <t>realizó el archivo de los Juzgados 1o. Y 10o. de 3342 procesos</t>
    </r>
  </si>
  <si>
    <r>
      <t xml:space="preserve">Teniendo en cuenta que, a finales de diciembre de 2024, se terminaron los contratos del personal en descongestión y para inicios del año 2025, el Archivo Central informó que no realizaría recepción de expedientes para archivo y por las necesidades del servicio en otras áreas, se redujo el personal en esta área. Actualmente quedó conformado por 3 personas: la líder del área y 2 Asistentes Grado 5. Se </t>
    </r>
    <r>
      <rPr>
        <b/>
        <sz val="16"/>
        <color theme="1"/>
        <rFont val="Calibri"/>
        <family val="2"/>
        <scheme val="minor"/>
      </rPr>
      <t xml:space="preserve">solicita la asignación de 2 o 3 asistentes </t>
    </r>
    <r>
      <rPr>
        <sz val="16"/>
        <color theme="1"/>
        <rFont val="Calibri"/>
        <family val="2"/>
        <scheme val="minor"/>
      </rPr>
      <t>para el área de archivo para redistribución de cargas para abordar los pendientes por aumentos de los requerimientos judiciales, atención al usuario interno y externo y así asegurar la adecuada prestación del servicio y respuesta oportuna a las solicitudes.</t>
    </r>
  </si>
  <si>
    <r>
      <t xml:space="preserve">Los 20 Juzgados de Ejecución programaron el Trimestre de abril a junio de 2025: 
</t>
    </r>
    <r>
      <rPr>
        <b/>
        <sz val="16"/>
        <color theme="1"/>
        <rFont val="Calibri"/>
        <family val="2"/>
        <scheme val="minor"/>
      </rPr>
      <t>354 Audiencias de Remate de las cuales se adjudicaron 39</t>
    </r>
  </si>
  <si>
    <r>
      <t xml:space="preserve">Se evidencia que, el área de Acciones Constitucionales en el </t>
    </r>
    <r>
      <rPr>
        <b/>
        <sz val="16"/>
        <color theme="1"/>
        <rFont val="Calibri"/>
        <family val="2"/>
        <scheme val="minor"/>
      </rPr>
      <t>2o. Trimestre de 2025 recibió 1500 acciones de tutelas de conocimiento y Habeas Corpus para los 20 Juzgados</t>
    </r>
    <r>
      <rPr>
        <sz val="16"/>
        <color theme="1"/>
        <rFont val="Calibri"/>
        <family val="2"/>
        <scheme val="minor"/>
      </rPr>
      <t xml:space="preserve"> de Ejecución</t>
    </r>
  </si>
  <si>
    <r>
      <t xml:space="preserve">De enero a junio de 2025 se recibieron 3843 tutelas para los Juzgados de Ejecución. de las cuales 2520 cumplieron con el término para ser enviadas a la Corte Constitucional para su eventual revisión. 
Cada Juzgado recibió en promedio en el 1er.  semestre de 2025, </t>
    </r>
    <r>
      <rPr>
        <b/>
        <sz val="16"/>
        <color theme="1"/>
        <rFont val="Calibri"/>
        <family val="2"/>
        <scheme val="minor"/>
      </rPr>
      <t xml:space="preserve">192 acciones constitucionales </t>
    </r>
  </si>
  <si>
    <t>1. La UTDI: Unidad de Transformación Digital e Informática realiza acompañamiento a la Oficina de apoyo ante las fallas con SGDe. En ocasiones no se tiene respuesta inmediata. Otros casos no han sido atendidos.
2. El Banco Agrario no ha dado respuesta positiva a las solicitudes de mejora en la Plataforma Banco Agrario para de token y Abonos a Cuenta
3. No ha sido asignado personal permanente
4. La ARL está evaluando realización de acompañamiento en casos de personal
5. El área de Soporte Correo ha realizado la activación de los correos de notificación, más no se ha solucionado de fondo el problema</t>
  </si>
  <si>
    <t>Tabulación y presentación de resultados</t>
  </si>
  <si>
    <t>En el 2o. Trimestre se abrieron las acciones de gestión:
1) Actualización de procedimientos Misionales y de Apoyo</t>
  </si>
  <si>
    <t>Se realizó el seguimiento al 2o. Trimestre de la Matriz de Riesgos de la especialidad</t>
  </si>
  <si>
    <t>Los informes que se han rendido a la fecha, son el insumo para el Informe de gestión de la Alta Dirección Año 2025</t>
  </si>
  <si>
    <t>Los indicadores permiten a la Coordinación verificar y realizar seguimiento de cumplimiento</t>
  </si>
  <si>
    <t>Se realizo el seguimiento al primer trimestre de la Matriz de Riesgos de la especialidad</t>
  </si>
  <si>
    <t>El Comité de Calidad, la Coordinadora y los Líderes de áreas evidencian  para verificar las actividades de las áreas funcionales de la Oficina de apoyo</t>
  </si>
  <si>
    <t>1) La Oficina de apoyo comunica a los Juzgados de Ejecución la gestión realizada en la Oficina de apoyo a través de Informe Trimestral que se rinde en la Plenaria de Jueces</t>
  </si>
  <si>
    <t>La comunicación permantente de la Oficina de Apoyo con los Juzgados de Ejecución permite que se conozca la realidad de la oficina, los Jueces realicen sus aportes y sugerencias para que se trabaje en equipo como parte del engranaje de la Rama Judicial</t>
  </si>
  <si>
    <t>Informe de 
Plenaria</t>
  </si>
  <si>
    <r>
      <t>En el Trimestre de</t>
    </r>
    <r>
      <rPr>
        <b/>
        <u/>
        <sz val="16"/>
        <color theme="1"/>
        <rFont val="Calibri"/>
        <family val="2"/>
        <scheme val="minor"/>
      </rPr>
      <t xml:space="preserve"> abril a junio de 2025</t>
    </r>
    <r>
      <rPr>
        <sz val="16"/>
        <color theme="1"/>
        <rFont val="Calibri"/>
        <family val="2"/>
        <scheme val="minor"/>
      </rPr>
      <t>, en la oficina de apoyo se realizaron las siguientes reuniones:
1) 16 mayo/25 se realiza reunión con Soporte Correo para buscar solución al bloqueo de correos de notificación
2) 6-jun-2025. La Coordinadora realizó reunión de socialización del SIGCMA invitando a los Líderes de áreas y a los Juzgados de Ejecución
3) 11 junio/25. Nivel 2B: Juzgados del 9 al 14. Socialización SIGCMA
3) El 13, 16, 17 junio/2025 en la Oficina de Apoyo se realizaron diferentes reuniones con el fin de socializar temas, avances, y realizar apertura de las Auditorías SIGCMA
4) El 25 de junio/25 el Comité de Calidad de Jueces junto con la Coordinadora de la Oficina de apoyo realiza reuniones para evidenciar avances después de la Auditoría 
5) El 27 junio 2025 se realiza socialización de los resultados de la Auditoría y el Plan a seguir para abordar las No Conformidades</t>
    </r>
  </si>
  <si>
    <r>
      <t xml:space="preserve">La oficina de apoyo en el 2o. Trimestre de 2025 en la elaboración de comunicaciones presenta los siguientes resultados:
</t>
    </r>
    <r>
      <rPr>
        <b/>
        <u/>
        <sz val="16"/>
        <rFont val="Calibri"/>
        <family val="2"/>
        <scheme val="minor"/>
      </rPr>
      <t>ELABORACIÓN:</t>
    </r>
    <r>
      <rPr>
        <sz val="16"/>
        <rFont val="Calibri"/>
        <family val="2"/>
        <scheme val="minor"/>
      </rPr>
      <t xml:space="preserve"> recibió para elaborar comunicaciones de </t>
    </r>
    <r>
      <rPr>
        <b/>
        <u/>
        <sz val="18"/>
        <rFont val="Calibri"/>
        <family val="2"/>
        <scheme val="minor"/>
      </rPr>
      <t>23556</t>
    </r>
    <r>
      <rPr>
        <sz val="16"/>
        <rFont val="Calibri"/>
        <family val="2"/>
        <scheme val="minor"/>
      </rPr>
      <t xml:space="preserve"> procesos (Entre el pendiente anterior, más lo allegado por Estado). Elaboró </t>
    </r>
    <r>
      <rPr>
        <b/>
        <u/>
        <sz val="18"/>
        <rFont val="Calibri"/>
        <family val="2"/>
        <scheme val="minor"/>
      </rPr>
      <t>16304</t>
    </r>
    <r>
      <rPr>
        <sz val="16"/>
        <rFont val="Calibri"/>
        <family val="2"/>
        <scheme val="minor"/>
      </rPr>
      <t xml:space="preserve">, que representa el 69% de las comunicaciones que le fueron entregadas para trámite.
</t>
    </r>
    <r>
      <rPr>
        <b/>
        <u/>
        <sz val="16"/>
        <rFont val="Calibri"/>
        <family val="2"/>
        <scheme val="minor"/>
      </rPr>
      <t>FIRMA:</t>
    </r>
    <r>
      <rPr>
        <sz val="16"/>
        <rFont val="Calibri"/>
        <family val="2"/>
        <scheme val="minor"/>
      </rPr>
      <t xml:space="preserve"> La Oficina recibió para elaborar al inicio del Trimestre de abril a junio 2025:  18751 procesos.</t>
    </r>
    <r>
      <rPr>
        <b/>
        <sz val="16"/>
        <rFont val="Calibri"/>
        <family val="2"/>
        <scheme val="minor"/>
      </rPr>
      <t xml:space="preserve"> Firmó 12656</t>
    </r>
    <r>
      <rPr>
        <sz val="16"/>
        <rFont val="Calibri"/>
        <family val="2"/>
        <scheme val="minor"/>
      </rPr>
      <t xml:space="preserve"> comunicaciones que representan el 67% del total
</t>
    </r>
    <r>
      <rPr>
        <b/>
        <u/>
        <sz val="16"/>
        <rFont val="Calibri"/>
        <family val="2"/>
        <scheme val="minor"/>
      </rPr>
      <t xml:space="preserve">ENVÍO: </t>
    </r>
    <r>
      <rPr>
        <sz val="16"/>
        <rFont val="Calibri"/>
        <family val="2"/>
        <scheme val="minor"/>
      </rPr>
      <t xml:space="preserve">La oficina recibió en el 2o. Trimestre para trámite de envío 15297 procesos, de los cuales </t>
    </r>
    <r>
      <rPr>
        <b/>
        <sz val="16"/>
        <rFont val="Calibri"/>
        <family val="2"/>
        <scheme val="minor"/>
      </rPr>
      <t>fueron enviados el 93%, esto es, 14235 procesos.</t>
    </r>
    <r>
      <rPr>
        <sz val="16"/>
        <rFont val="Calibri"/>
        <family val="2"/>
        <scheme val="minor"/>
      </rPr>
      <t xml:space="preserve">
El promedio total de la actividad cierra con 77%</t>
    </r>
  </si>
  <si>
    <r>
      <t xml:space="preserve">La oficina de apoyo en el 2o. Trimestre de 2025, repartió a los 20 Juzgados de Ejecución </t>
    </r>
    <r>
      <rPr>
        <b/>
        <sz val="16"/>
        <color theme="1"/>
        <rFont val="Calibri"/>
        <family val="2"/>
        <scheme val="minor"/>
      </rPr>
      <t>12923 expedientes digitales de los 144</t>
    </r>
    <r>
      <rPr>
        <sz val="16"/>
        <color theme="1"/>
        <rFont val="Calibri"/>
        <family val="2"/>
        <scheme val="minor"/>
      </rPr>
      <t xml:space="preserve"> Juzgados Civiles Municipales y de Pequeñas Causas y Competencia Múltiple.
Da un Total para el 1er. Semestre de 2025 de revisión y reparto de </t>
    </r>
    <r>
      <rPr>
        <b/>
        <sz val="16"/>
        <color theme="1"/>
        <rFont val="Calibri"/>
        <family val="2"/>
        <scheme val="minor"/>
      </rPr>
      <t>25.861</t>
    </r>
    <r>
      <rPr>
        <sz val="16"/>
        <color theme="1"/>
        <rFont val="Calibri"/>
        <family val="2"/>
        <scheme val="minor"/>
      </rPr>
      <t xml:space="preserve"> expedientes
Quedan pendientes por repartir </t>
    </r>
    <r>
      <rPr>
        <b/>
        <sz val="16"/>
        <color theme="1"/>
        <rFont val="Calibri"/>
        <family val="2"/>
        <scheme val="minor"/>
      </rPr>
      <t xml:space="preserve">10478 </t>
    </r>
    <r>
      <rPr>
        <sz val="16"/>
        <color theme="1"/>
        <rFont val="Calibri"/>
        <family val="2"/>
        <scheme val="minor"/>
      </rPr>
      <t xml:space="preserve">procesos.
En el Trimestre anterior estaban pendientes por revisar 6170 y repartir 1373 expedientes para un total de </t>
    </r>
    <r>
      <rPr>
        <b/>
        <u/>
        <sz val="16"/>
        <color theme="1"/>
        <rFont val="Calibri"/>
        <family val="2"/>
        <scheme val="minor"/>
      </rPr>
      <t>7543, es decir, el pendiente de reparto aumentó un 39%</t>
    </r>
  </si>
  <si>
    <t>Desde Coordinación y las áreas funcionales se manifiestan las necesidades de recursos surgidas en el 2o. Trimestre de 2025: Los casos reiterativos son:
1. Fallas en la conectividad, aplicativos como SGDE, Firma Electrónica. Justicia XXI, Visor Documental, Onedrive, internet, entre otros
2. Fallas en portal Banco Agrario PWT: token y abonos a cuenta
3. Solicitudes de Personal permanente para abordar los pendientes
4. Solicitud de recurso psicosocial
5. Solicitud de solución prioritaria al bloqueo que están presentando los correos de notificación de acciones constitucionales</t>
  </si>
  <si>
    <t>Se activó la revisión de los buzones físicos de PQRSF de la Oficina de Apoyo. Se enfatiza al personal de ventanilla a que invite al usuario a calificar el servicio brindado en la Oficina de Apoyo. La Juez Octava realiza seguimiento y contacta a los usuarios que presentaron quejas y dejaron sus datos para atender y dar cierre a la inconformidad</t>
  </si>
  <si>
    <t>La Oficina de apoyo y el Comité de Calidad de Jueces plantean propuestas para lanzar la Encuesta de Satisfacción del usuario a través de la herramienta Forms de Microsoft.
Se habilitan en los correos de radicación de los juzgados</t>
  </si>
  <si>
    <t>Durante el segundo trimestre de 2025, la oficina de apoyo recibio 37 calificaciones en los buzones de PQRSF dispuestos en todos los niveles de esta dependencia, en los cuales se mide el tiempo de respuesta, si fue resuelto el problema y si el usuario fue tratado con amabilidad, para este periodo el 92,2 % de los usuarios que opinaron manifestaron su aprobación en los servicios aqui preguntados y en cuanto al restante se socializo con los lideres de las areas para realizar el seguimiento correspondiente.</t>
  </si>
  <si>
    <t>Dado que esta propuesta se puso en funcionamiento a finales del trimestre, se espera obtener los resultados iniciales en el tercer trimestre de la presente vigencia.</t>
  </si>
  <si>
    <t>Se realizó la calificación a 10 servidores judiciales en carrera administrativa de la oficina de apoyo</t>
  </si>
  <si>
    <t>Dentro del segundo trimestre de 2025, se abrieron las acciones de gestión correspondiente al mejoramienro de procedimientos misionales y de apoyo, sin embargo, tambien se abrieron la correspondientes a la creación de la matriz de salidas no conformes y a la matriz de indicadores de la Oficina de Apoyo</t>
  </si>
  <si>
    <t>15-ACCIONES DE GESTIÓN</t>
  </si>
  <si>
    <t>12-INFORME DE REVISIÓN POR LA DIRECCIÓN</t>
  </si>
  <si>
    <t>El informe de revisión por la dirección se presento en el primer trimestre de 2025, y no aplica para este trimestre de seguimiento.</t>
  </si>
  <si>
    <t>Se realizo el seguimiento al 2o. trimestre de la Matriz de Riesgos de la especialidad.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</si>
</sst>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6">
    <font>
      <sz val="11"/>
      <color theme="1"/>
      <name val="Calibri"/>
      <family val="2"/>
      <scheme val="minor"/>
    </font>
    <font>
      <b/>
      <sz val="10"/>
      <color theme="0"/>
      <name val="Calibri"/>
      <family val="2"/>
      <scheme val="minor"/>
    </font>
    <font>
      <sz val="9"/>
      <color theme="1"/>
      <name val="Calibri Light"/>
      <family val="2"/>
      <scheme val="major"/>
    </font>
    <font>
      <b/>
      <sz val="9"/>
      <color theme="1"/>
      <name val="Calibri Light"/>
      <family val="2"/>
      <scheme val="major"/>
    </font>
    <font>
      <b/>
      <sz val="11"/>
      <color theme="1"/>
      <name val="Calibri Light"/>
      <family val="2"/>
      <scheme val="major"/>
    </font>
    <font>
      <sz val="11"/>
      <color theme="1"/>
      <name val="Calibri Light"/>
      <family val="2"/>
      <scheme val="major"/>
    </font>
    <font>
      <b/>
      <sz val="9"/>
      <color theme="0"/>
      <name val="Calibri Light"/>
      <family val="2"/>
      <scheme val="major"/>
    </font>
    <font>
      <sz val="11"/>
      <color theme="1"/>
      <name val="Azo Sans Medium"/>
    </font>
    <font>
      <sz val="16"/>
      <color theme="1"/>
      <name val="Azo Sans Medium"/>
    </font>
    <font>
      <sz val="11"/>
      <color theme="0"/>
      <name val="Azo Sans Medium"/>
    </font>
    <font>
      <sz val="11"/>
      <name val="Azo Sans Medium"/>
    </font>
    <font>
      <sz val="11"/>
      <color rgb="FF004D6D"/>
      <name val="Azo Sans Medium"/>
    </font>
    <font>
      <sz val="11"/>
      <color theme="0" tint="-4.9989318521683403E-2"/>
      <name val="Azo Sans Medium"/>
    </font>
    <font>
      <sz val="11"/>
      <color rgb="FF595959"/>
      <name val="Azo Sans Light"/>
    </font>
    <font>
      <sz val="11"/>
      <color theme="1"/>
      <name val="Belyrium"/>
    </font>
    <font>
      <b/>
      <sz val="14"/>
      <color theme="0"/>
      <name val="Calibri"/>
      <family val="2"/>
      <scheme val="minor"/>
    </font>
    <font>
      <sz val="8"/>
      <name val="Calibri"/>
      <family val="2"/>
      <scheme val="minor"/>
    </font>
    <font>
      <b/>
      <sz val="14"/>
      <color theme="1"/>
      <name val="Calibri"/>
      <family val="2"/>
      <scheme val="minor"/>
    </font>
    <font>
      <sz val="14"/>
      <color theme="1"/>
      <name val="Calibri"/>
      <family val="2"/>
      <scheme val="minor"/>
    </font>
    <font>
      <sz val="14"/>
      <color theme="0"/>
      <name val="Calibri"/>
      <family val="2"/>
      <scheme val="minor"/>
    </font>
    <font>
      <b/>
      <sz val="28"/>
      <color theme="0"/>
      <name val="Calibri"/>
      <family val="2"/>
      <scheme val="minor"/>
    </font>
    <font>
      <sz val="11"/>
      <color indexed="81"/>
      <name val="Tahoma"/>
      <family val="2"/>
    </font>
    <font>
      <b/>
      <sz val="11"/>
      <color theme="1"/>
      <name val="Calibri"/>
      <family val="2"/>
      <scheme val="minor"/>
    </font>
    <font>
      <sz val="14"/>
      <color indexed="81"/>
      <name val="Tahoma"/>
      <family val="2"/>
    </font>
    <font>
      <b/>
      <sz val="20"/>
      <color theme="1"/>
      <name val="Calibri"/>
      <family val="2"/>
      <scheme val="minor"/>
    </font>
    <font>
      <b/>
      <sz val="11"/>
      <name val="Azo Sans Medium"/>
    </font>
    <font>
      <b/>
      <sz val="11"/>
      <color theme="0"/>
      <name val="Azo Sans Medium"/>
    </font>
    <font>
      <b/>
      <sz val="11"/>
      <color rgb="FF595959"/>
      <name val="Azo Sans Light"/>
    </font>
    <font>
      <sz val="9"/>
      <color theme="1"/>
      <name val="Belyrium"/>
    </font>
    <font>
      <b/>
      <sz val="14"/>
      <color theme="1"/>
      <name val="Arial"/>
      <family val="2"/>
    </font>
    <font>
      <b/>
      <sz val="18"/>
      <color theme="1"/>
      <name val="Calibri"/>
      <family val="2"/>
      <scheme val="minor"/>
    </font>
    <font>
      <sz val="14"/>
      <name val="Calibri"/>
      <family val="2"/>
      <scheme val="minor"/>
    </font>
    <font>
      <b/>
      <sz val="14"/>
      <name val="Calibri"/>
      <family val="2"/>
      <scheme val="minor"/>
    </font>
    <font>
      <b/>
      <sz val="15"/>
      <color theme="1"/>
      <name val="Calibri"/>
      <family val="2"/>
      <scheme val="minor"/>
    </font>
    <font>
      <sz val="11"/>
      <color theme="1"/>
      <name val="Calibri"/>
      <family val="2"/>
      <scheme val="minor"/>
    </font>
    <font>
      <sz val="16"/>
      <color theme="1"/>
      <name val="Calibri"/>
      <family val="2"/>
      <scheme val="minor"/>
    </font>
    <font>
      <b/>
      <u/>
      <sz val="18"/>
      <color theme="1"/>
      <name val="Arial"/>
      <family val="2"/>
    </font>
    <font>
      <b/>
      <u/>
      <sz val="16"/>
      <color theme="1"/>
      <name val="Arial"/>
      <family val="2"/>
    </font>
    <font>
      <b/>
      <u/>
      <sz val="16"/>
      <color theme="1"/>
      <name val="Calibri"/>
      <family val="2"/>
      <scheme val="minor"/>
    </font>
    <font>
      <b/>
      <sz val="16"/>
      <color theme="1"/>
      <name val="Calibri"/>
      <family val="2"/>
      <scheme val="minor"/>
    </font>
    <font>
      <b/>
      <u/>
      <sz val="14"/>
      <color theme="1"/>
      <name val="Calibri"/>
      <family val="2"/>
      <scheme val="minor"/>
    </font>
    <font>
      <sz val="16"/>
      <name val="Calibri"/>
      <family val="2"/>
      <scheme val="minor"/>
    </font>
    <font>
      <b/>
      <u/>
      <sz val="16"/>
      <name val="Calibri"/>
      <family val="2"/>
      <scheme val="minor"/>
    </font>
    <font>
      <b/>
      <u/>
      <sz val="18"/>
      <name val="Calibri"/>
      <family val="2"/>
      <scheme val="minor"/>
    </font>
    <font>
      <b/>
      <sz val="16"/>
      <name val="Calibri"/>
      <family val="2"/>
      <scheme val="minor"/>
    </font>
    <font>
      <u/>
      <sz val="11"/>
      <color theme="10"/>
      <name val="Calibri"/>
      <family val="2"/>
      <scheme val="minor"/>
    </font>
  </fonts>
  <fills count="14">
    <fill>
      <patternFill patternType="none"/>
    </fill>
    <fill>
      <patternFill patternType="gray125"/>
    </fill>
    <fill>
      <patternFill patternType="solid">
        <fgColor rgb="FF329646"/>
        <bgColor indexed="64"/>
      </patternFill>
    </fill>
    <fill>
      <patternFill patternType="solid">
        <fgColor rgb="FFCEEAB0"/>
        <bgColor indexed="64"/>
      </patternFill>
    </fill>
    <fill>
      <patternFill patternType="solid">
        <fgColor rgb="FF0084B6"/>
        <bgColor indexed="64"/>
      </patternFill>
    </fill>
    <fill>
      <patternFill patternType="solid">
        <fgColor theme="0" tint="-0.14999847407452621"/>
        <bgColor indexed="64"/>
      </patternFill>
    </fill>
    <fill>
      <patternFill patternType="solid">
        <fgColor rgb="FF4DC0E3"/>
        <bgColor indexed="64"/>
      </patternFill>
    </fill>
    <fill>
      <patternFill patternType="solid">
        <fgColor theme="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rgb="FFCCFF99"/>
        <bgColor indexed="64"/>
      </patternFill>
    </fill>
  </fills>
  <borders count="124">
    <border>
      <left/>
      <right/>
      <top/>
      <bottom/>
      <diagonal/>
    </border>
    <border>
      <left style="dashed">
        <color indexed="64"/>
      </left>
      <right style="dashed">
        <color indexed="64"/>
      </right>
      <top style="dashed">
        <color indexed="64"/>
      </top>
      <bottom style="dashed">
        <color indexed="64"/>
      </bottom>
      <diagonal/>
    </border>
    <border>
      <left style="dashed">
        <color indexed="64"/>
      </left>
      <right/>
      <top style="dashed">
        <color indexed="64"/>
      </top>
      <bottom style="dashed">
        <color indexed="64"/>
      </bottom>
      <diagonal/>
    </border>
    <border>
      <left/>
      <right style="dashed">
        <color indexed="64"/>
      </right>
      <top style="dashed">
        <color indexed="64"/>
      </top>
      <bottom style="dashed">
        <color indexed="64"/>
      </bottom>
      <diagonal/>
    </border>
    <border>
      <left style="dashed">
        <color theme="8" tint="-0.249977111117893"/>
      </left>
      <right style="dashed">
        <color theme="8" tint="-0.249977111117893"/>
      </right>
      <top style="dashed">
        <color theme="8" tint="-0.249977111117893"/>
      </top>
      <bottom style="dashed">
        <color theme="8" tint="-0.249977111117893"/>
      </bottom>
      <diagonal/>
    </border>
    <border>
      <left/>
      <right style="dashed">
        <color theme="8" tint="-0.249977111117893"/>
      </right>
      <top style="dashed">
        <color indexed="64"/>
      </top>
      <bottom/>
      <diagonal/>
    </border>
    <border>
      <left/>
      <right style="dashed">
        <color theme="8" tint="-0.249977111117893"/>
      </right>
      <top/>
      <bottom/>
      <diagonal/>
    </border>
    <border>
      <left/>
      <right/>
      <top style="dashed">
        <color indexed="64"/>
      </top>
      <bottom/>
      <diagonal/>
    </border>
    <border>
      <left/>
      <right/>
      <top/>
      <bottom style="dashed">
        <color theme="0"/>
      </bottom>
      <diagonal/>
    </border>
    <border>
      <left style="hair">
        <color rgb="FF4DC0E3"/>
      </left>
      <right style="hair">
        <color rgb="FF4DC0E3"/>
      </right>
      <top style="hair">
        <color rgb="FF4DC0E3"/>
      </top>
      <bottom style="hair">
        <color rgb="FF4DC0E3"/>
      </bottom>
      <diagonal/>
    </border>
    <border>
      <left style="hair">
        <color rgb="FF4DC0E3"/>
      </left>
      <right/>
      <top style="hair">
        <color rgb="FF4DC0E3"/>
      </top>
      <bottom style="hair">
        <color rgb="FF4DC0E3"/>
      </bottom>
      <diagonal/>
    </border>
    <border>
      <left/>
      <right style="hair">
        <color rgb="FF4DC0E3"/>
      </right>
      <top style="hair">
        <color rgb="FF4DC0E3"/>
      </top>
      <bottom style="hair">
        <color rgb="FF4DC0E3"/>
      </bottom>
      <diagonal/>
    </border>
    <border>
      <left style="dotted">
        <color rgb="FF4DC0E3"/>
      </left>
      <right style="dotted">
        <color rgb="FF4DC0E3"/>
      </right>
      <top style="dotted">
        <color rgb="FF4DC0E3"/>
      </top>
      <bottom style="dotted">
        <color rgb="FF4DC0E3"/>
      </bottom>
      <diagonal/>
    </border>
    <border>
      <left style="dotted">
        <color rgb="FF4DC0E3"/>
      </left>
      <right style="dotted">
        <color rgb="FF4DC0E3"/>
      </right>
      <top/>
      <bottom style="dotted">
        <color rgb="FF4DC0E3"/>
      </bottom>
      <diagonal/>
    </border>
    <border>
      <left style="dotted">
        <color rgb="FF4DC0E3"/>
      </left>
      <right style="dotted">
        <color rgb="FF4DC0E3"/>
      </right>
      <top/>
      <bottom/>
      <diagonal/>
    </border>
    <border>
      <left/>
      <right/>
      <top/>
      <bottom style="thin">
        <color rgb="FF4DC0E3"/>
      </bottom>
      <diagonal/>
    </border>
    <border>
      <left style="thin">
        <color rgb="FF4DC0E3"/>
      </left>
      <right/>
      <top/>
      <bottom/>
      <diagonal/>
    </border>
    <border>
      <left style="medium">
        <color indexed="64"/>
      </left>
      <right/>
      <top style="thin">
        <color rgb="FF4DC0E3"/>
      </top>
      <bottom/>
      <diagonal/>
    </border>
    <border>
      <left style="thin">
        <color rgb="FF4DC0E3"/>
      </left>
      <right style="thin">
        <color indexed="64"/>
      </right>
      <top style="thin">
        <color rgb="FF4DC0E3"/>
      </top>
      <bottom/>
      <diagonal/>
    </border>
    <border>
      <left style="thin">
        <color indexed="64"/>
      </left>
      <right style="thin">
        <color rgb="FF4DC0E3"/>
      </right>
      <top style="thin">
        <color rgb="FF4DC0E3"/>
      </top>
      <bottom/>
      <diagonal/>
    </border>
    <border>
      <left style="thin">
        <color rgb="FF4DC0E3"/>
      </left>
      <right style="thin">
        <color rgb="FF4DC0E3"/>
      </right>
      <top style="thin">
        <color rgb="FF4DC0E3"/>
      </top>
      <bottom/>
      <diagonal/>
    </border>
    <border>
      <left/>
      <right/>
      <top style="thin">
        <color rgb="FF4DC0E3"/>
      </top>
      <bottom/>
      <diagonal/>
    </border>
    <border>
      <left style="medium">
        <color indexed="64"/>
      </left>
      <right style="thin">
        <color rgb="FF4DC0E3"/>
      </right>
      <top style="thin">
        <color rgb="FF4DC0E3"/>
      </top>
      <bottom style="thin">
        <color rgb="FF4DC0E3"/>
      </bottom>
      <diagonal/>
    </border>
    <border>
      <left style="thin">
        <color rgb="FF4DC0E3"/>
      </left>
      <right style="thin">
        <color indexed="64"/>
      </right>
      <top style="thin">
        <color rgb="FF4DC0E3"/>
      </top>
      <bottom style="thin">
        <color rgb="FF4DC0E3"/>
      </bottom>
      <diagonal/>
    </border>
    <border>
      <left style="thin">
        <color indexed="64"/>
      </left>
      <right style="thin">
        <color rgb="FF4DC0E3"/>
      </right>
      <top style="thin">
        <color rgb="FF4DC0E3"/>
      </top>
      <bottom style="thin">
        <color rgb="FF4DC0E3"/>
      </bottom>
      <diagonal/>
    </border>
    <border>
      <left style="thin">
        <color rgb="FF4DC0E3"/>
      </left>
      <right style="thin">
        <color rgb="FF4DC0E3"/>
      </right>
      <top style="thin">
        <color rgb="FF4DC0E3"/>
      </top>
      <bottom style="thin">
        <color rgb="FF4DC0E3"/>
      </bottom>
      <diagonal/>
    </border>
    <border>
      <left style="thin">
        <color rgb="FF4DC0E3"/>
      </left>
      <right/>
      <top style="thin">
        <color rgb="FF4DC0E3"/>
      </top>
      <bottom/>
      <diagonal/>
    </border>
    <border>
      <left style="thin">
        <color auto="1"/>
      </left>
      <right style="thin">
        <color auto="1"/>
      </right>
      <top style="thin">
        <color auto="1"/>
      </top>
      <bottom style="thin">
        <color auto="1"/>
      </bottom>
      <diagonal/>
    </border>
    <border>
      <left/>
      <right/>
      <top style="thin">
        <color theme="0"/>
      </top>
      <bottom style="thin">
        <color theme="0"/>
      </bottom>
      <diagonal/>
    </border>
    <border>
      <left style="dashed">
        <color theme="0"/>
      </left>
      <right style="dashed">
        <color theme="0"/>
      </right>
      <top/>
      <bottom style="dashed">
        <color theme="0"/>
      </bottom>
      <diagonal/>
    </border>
    <border>
      <left/>
      <right/>
      <top/>
      <bottom style="hair">
        <color rgb="FF4DC0E3"/>
      </bottom>
      <diagonal/>
    </border>
    <border>
      <left style="thin">
        <color auto="1"/>
      </left>
      <right style="thin">
        <color auto="1"/>
      </right>
      <top/>
      <bottom style="thin">
        <color auto="1"/>
      </bottom>
      <diagonal/>
    </border>
    <border>
      <left style="dashed">
        <color theme="0"/>
      </left>
      <right/>
      <top style="thin">
        <color theme="0"/>
      </top>
      <bottom style="dashed">
        <color theme="0"/>
      </bottom>
      <diagonal/>
    </border>
    <border>
      <left/>
      <right/>
      <top style="thin">
        <color theme="0"/>
      </top>
      <bottom style="dashed">
        <color theme="0"/>
      </bottom>
      <diagonal/>
    </border>
    <border>
      <left/>
      <right style="thin">
        <color theme="0"/>
      </right>
      <top style="thin">
        <color theme="0"/>
      </top>
      <bottom style="thin">
        <color theme="0"/>
      </bottom>
      <diagonal/>
    </border>
    <border>
      <left/>
      <right style="dashed">
        <color theme="0"/>
      </right>
      <top style="thin">
        <color theme="0"/>
      </top>
      <bottom style="dashed">
        <color theme="0"/>
      </bottom>
      <diagonal/>
    </border>
    <border>
      <left style="dashed">
        <color theme="8" tint="-0.249977111117893"/>
      </left>
      <right style="dashed">
        <color theme="8" tint="-0.249977111117893"/>
      </right>
      <top/>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thin">
        <color auto="1"/>
      </left>
      <right style="thin">
        <color auto="1"/>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theme="0"/>
      </top>
      <bottom style="thin">
        <color theme="0"/>
      </bottom>
      <diagonal/>
    </border>
    <border>
      <left/>
      <right style="medium">
        <color indexed="64"/>
      </right>
      <top style="thin">
        <color theme="0"/>
      </top>
      <bottom style="thin">
        <color theme="0"/>
      </bottom>
      <diagonal/>
    </border>
    <border>
      <left style="medium">
        <color indexed="64"/>
      </left>
      <right/>
      <top/>
      <bottom style="dashed">
        <color theme="0"/>
      </bottom>
      <diagonal/>
    </border>
    <border>
      <left style="medium">
        <color indexed="64"/>
      </left>
      <right style="dashed">
        <color theme="0"/>
      </right>
      <top style="dashed">
        <color theme="0"/>
      </top>
      <bottom style="medium">
        <color indexed="64"/>
      </bottom>
      <diagonal/>
    </border>
    <border>
      <left style="dashed">
        <color theme="0"/>
      </left>
      <right style="dashed">
        <color theme="0"/>
      </right>
      <top style="dashed">
        <color theme="0"/>
      </top>
      <bottom style="medium">
        <color indexed="64"/>
      </bottom>
      <diagonal/>
    </border>
    <border>
      <left style="thin">
        <color theme="1"/>
      </left>
      <right style="medium">
        <color indexed="64"/>
      </right>
      <top style="thin">
        <color theme="0"/>
      </top>
      <bottom/>
      <diagonal/>
    </border>
    <border>
      <left style="thin">
        <color theme="1"/>
      </left>
      <right style="medium">
        <color indexed="64"/>
      </right>
      <top/>
      <bottom style="medium">
        <color indexed="64"/>
      </bottom>
      <diagonal/>
    </border>
    <border>
      <left style="medium">
        <color indexed="64"/>
      </left>
      <right style="thin">
        <color auto="1"/>
      </right>
      <top style="thin">
        <color auto="1"/>
      </top>
      <bottom style="medium">
        <color rgb="FF000000"/>
      </bottom>
      <diagonal/>
    </border>
    <border>
      <left style="thin">
        <color auto="1"/>
      </left>
      <right style="thin">
        <color auto="1"/>
      </right>
      <top style="thin">
        <color auto="1"/>
      </top>
      <bottom style="medium">
        <color rgb="FF000000"/>
      </bottom>
      <diagonal/>
    </border>
    <border>
      <left style="medium">
        <color indexed="64"/>
      </left>
      <right style="thin">
        <color auto="1"/>
      </right>
      <top style="medium">
        <color indexed="64"/>
      </top>
      <bottom/>
      <diagonal/>
    </border>
    <border>
      <left style="medium">
        <color indexed="64"/>
      </left>
      <right style="thin">
        <color auto="1"/>
      </right>
      <top/>
      <bottom style="thin">
        <color auto="1"/>
      </bottom>
      <diagonal/>
    </border>
    <border>
      <left style="medium">
        <color rgb="FF000000"/>
      </left>
      <right style="thin">
        <color auto="1"/>
      </right>
      <top style="medium">
        <color rgb="FF000000"/>
      </top>
      <bottom style="medium">
        <color rgb="FF000000"/>
      </bottom>
      <diagonal/>
    </border>
    <border>
      <left style="thin">
        <color auto="1"/>
      </left>
      <right style="thin">
        <color auto="1"/>
      </right>
      <top style="medium">
        <color rgb="FF000000"/>
      </top>
      <bottom style="medium">
        <color rgb="FF000000"/>
      </bottom>
      <diagonal/>
    </border>
    <border>
      <left style="thin">
        <color auto="1"/>
      </left>
      <right style="medium">
        <color rgb="FF000000"/>
      </right>
      <top style="medium">
        <color rgb="FF000000"/>
      </top>
      <bottom style="medium">
        <color rgb="FF000000"/>
      </bottom>
      <diagonal/>
    </border>
    <border>
      <left style="thin">
        <color auto="1"/>
      </left>
      <right style="medium">
        <color indexed="64"/>
      </right>
      <top style="medium">
        <color indexed="64"/>
      </top>
      <bottom/>
      <diagonal/>
    </border>
    <border>
      <left style="thin">
        <color auto="1"/>
      </left>
      <right style="medium">
        <color indexed="64"/>
      </right>
      <top/>
      <bottom style="thin">
        <color auto="1"/>
      </bottom>
      <diagonal/>
    </border>
    <border>
      <left style="medium">
        <color indexed="64"/>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indexed="64"/>
      </right>
      <top style="thin">
        <color auto="1"/>
      </top>
      <bottom/>
      <diagonal/>
    </border>
    <border>
      <left style="thin">
        <color auto="1"/>
      </left>
      <right style="thin">
        <color auto="1"/>
      </right>
      <top style="thin">
        <color rgb="FF000000"/>
      </top>
      <bottom style="medium">
        <color rgb="FF000000"/>
      </bottom>
      <diagonal/>
    </border>
    <border>
      <left style="thin">
        <color auto="1"/>
      </left>
      <right style="medium">
        <color indexed="64"/>
      </right>
      <top style="thin">
        <color rgb="FF000000"/>
      </top>
      <bottom style="medium">
        <color rgb="FF000000"/>
      </bottom>
      <diagonal/>
    </border>
    <border>
      <left style="thin">
        <color auto="1"/>
      </left>
      <right style="thin">
        <color auto="1"/>
      </right>
      <top/>
      <bottom/>
      <diagonal/>
    </border>
    <border>
      <left style="medium">
        <color indexed="64"/>
      </left>
      <right style="thin">
        <color auto="1"/>
      </right>
      <top style="medium">
        <color rgb="FF000000"/>
      </top>
      <bottom style="thin">
        <color auto="1"/>
      </bottom>
      <diagonal/>
    </border>
    <border>
      <left style="thin">
        <color auto="1"/>
      </left>
      <right style="thin">
        <color auto="1"/>
      </right>
      <top style="medium">
        <color rgb="FF000000"/>
      </top>
      <bottom style="thin">
        <color auto="1"/>
      </bottom>
      <diagonal/>
    </border>
    <border>
      <left style="medium">
        <color rgb="FF000000"/>
      </left>
      <right style="thin">
        <color auto="1"/>
      </right>
      <top style="medium">
        <color rgb="FF000000"/>
      </top>
      <bottom style="thin">
        <color auto="1"/>
      </bottom>
      <diagonal/>
    </border>
    <border>
      <left style="thin">
        <color auto="1"/>
      </left>
      <right style="medium">
        <color rgb="FF000000"/>
      </right>
      <top style="medium">
        <color rgb="FF000000"/>
      </top>
      <bottom style="thin">
        <color auto="1"/>
      </bottom>
      <diagonal/>
    </border>
    <border>
      <left style="medium">
        <color rgb="FF000000"/>
      </left>
      <right style="thin">
        <color auto="1"/>
      </right>
      <top style="thin">
        <color auto="1"/>
      </top>
      <bottom style="thin">
        <color auto="1"/>
      </bottom>
      <diagonal/>
    </border>
    <border>
      <left style="thin">
        <color auto="1"/>
      </left>
      <right style="medium">
        <color rgb="FF000000"/>
      </right>
      <top style="thin">
        <color auto="1"/>
      </top>
      <bottom style="thin">
        <color auto="1"/>
      </bottom>
      <diagonal/>
    </border>
    <border>
      <left style="medium">
        <color rgb="FF000000"/>
      </left>
      <right style="thin">
        <color auto="1"/>
      </right>
      <top style="thin">
        <color auto="1"/>
      </top>
      <bottom style="medium">
        <color rgb="FF000000"/>
      </bottom>
      <diagonal/>
    </border>
    <border>
      <left style="thin">
        <color auto="1"/>
      </left>
      <right style="medium">
        <color rgb="FF000000"/>
      </right>
      <top style="thin">
        <color auto="1"/>
      </top>
      <bottom style="medium">
        <color rgb="FF000000"/>
      </bottom>
      <diagonal/>
    </border>
    <border>
      <left style="thin">
        <color auto="1"/>
      </left>
      <right style="thin">
        <color auto="1"/>
      </right>
      <top style="medium">
        <color rgb="FF000000"/>
      </top>
      <bottom/>
      <diagonal/>
    </border>
    <border>
      <left style="dotted">
        <color rgb="FF4DC0E3"/>
      </left>
      <right style="dotted">
        <color rgb="FF4DC0E3"/>
      </right>
      <top style="dotted">
        <color rgb="FF4DC0E3"/>
      </top>
      <bottom style="thick">
        <color theme="8"/>
      </bottom>
      <diagonal/>
    </border>
    <border>
      <left style="dotted">
        <color rgb="FF4DC0E3"/>
      </left>
      <right style="dotted">
        <color rgb="FF4DC0E3"/>
      </right>
      <top style="thick">
        <color theme="8"/>
      </top>
      <bottom style="dotted">
        <color rgb="FF4DC0E3"/>
      </bottom>
      <diagonal/>
    </border>
    <border>
      <left style="dotted">
        <color rgb="FF4DC0E3"/>
      </left>
      <right style="dotted">
        <color rgb="FF4DC0E3"/>
      </right>
      <top style="dotted">
        <color rgb="FF4DC0E3"/>
      </top>
      <bottom style="thick">
        <color rgb="FF4DC0E3"/>
      </bottom>
      <diagonal/>
    </border>
    <border>
      <left style="dotted">
        <color rgb="FF4DC0E3"/>
      </left>
      <right style="dotted">
        <color rgb="FF4DC0E3"/>
      </right>
      <top style="thick">
        <color rgb="FF4DC0E3"/>
      </top>
      <bottom style="dotted">
        <color rgb="FF4DC0E3"/>
      </bottom>
      <diagonal/>
    </border>
    <border>
      <left style="dotted">
        <color rgb="FF4DC0E3"/>
      </left>
      <right style="dotted">
        <color rgb="FF4DC0E3"/>
      </right>
      <top style="thick">
        <color theme="8"/>
      </top>
      <bottom style="thick">
        <color theme="8"/>
      </bottom>
      <diagonal/>
    </border>
    <border>
      <left style="dotted">
        <color rgb="FF4DC0E3"/>
      </left>
      <right style="dotted">
        <color rgb="FF4DC0E3"/>
      </right>
      <top style="thick">
        <color theme="8"/>
      </top>
      <bottom/>
      <diagonal/>
    </border>
    <border>
      <left style="dotted">
        <color rgb="FF4DC0E3"/>
      </left>
      <right style="dotted">
        <color rgb="FF4DC0E3"/>
      </right>
      <top/>
      <bottom style="thick">
        <color theme="8"/>
      </bottom>
      <diagonal/>
    </border>
    <border>
      <left style="medium">
        <color rgb="FF000000"/>
      </left>
      <right/>
      <top style="medium">
        <color rgb="FF000000"/>
      </top>
      <bottom/>
      <diagonal/>
    </border>
    <border>
      <left style="medium">
        <color rgb="FF000000"/>
      </left>
      <right style="thin">
        <color auto="1"/>
      </right>
      <top style="medium">
        <color rgb="FF000000"/>
      </top>
      <bottom/>
      <diagonal/>
    </border>
    <border>
      <left style="thin">
        <color auto="1"/>
      </left>
      <right/>
      <top style="medium">
        <color rgb="FF000000"/>
      </top>
      <bottom/>
      <diagonal/>
    </border>
    <border>
      <left style="thin">
        <color rgb="FF000000"/>
      </left>
      <right style="medium">
        <color rgb="FF000000"/>
      </right>
      <top style="medium">
        <color rgb="FF000000"/>
      </top>
      <bottom style="medium">
        <color indexed="64"/>
      </bottom>
      <diagonal/>
    </border>
    <border>
      <left style="medium">
        <color indexed="64"/>
      </left>
      <right style="thin">
        <color auto="1"/>
      </right>
      <top style="medium">
        <color rgb="FF000000"/>
      </top>
      <bottom style="medium">
        <color indexed="64"/>
      </bottom>
      <diagonal/>
    </border>
    <border>
      <left style="thin">
        <color auto="1"/>
      </left>
      <right style="thin">
        <color auto="1"/>
      </right>
      <top style="medium">
        <color rgb="FF000000"/>
      </top>
      <bottom style="medium">
        <color indexed="64"/>
      </bottom>
      <diagonal/>
    </border>
    <border>
      <left style="thin">
        <color auto="1"/>
      </left>
      <right style="medium">
        <color indexed="64"/>
      </right>
      <top style="medium">
        <color rgb="FF000000"/>
      </top>
      <bottom style="medium">
        <color indexed="64"/>
      </bottom>
      <diagonal/>
    </border>
    <border>
      <left style="medium">
        <color indexed="64"/>
      </left>
      <right style="thin">
        <color auto="1"/>
      </right>
      <top/>
      <bottom/>
      <diagonal/>
    </border>
    <border>
      <left style="thin">
        <color auto="1"/>
      </left>
      <right style="thin">
        <color auto="1"/>
      </right>
      <top/>
      <bottom style="medium">
        <color rgb="FF000000"/>
      </bottom>
      <diagonal/>
    </border>
    <border>
      <left style="thin">
        <color auto="1"/>
      </left>
      <right style="medium">
        <color indexed="64"/>
      </right>
      <top/>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thin">
        <color auto="1"/>
      </right>
      <top/>
      <bottom style="medium">
        <color indexed="64"/>
      </bottom>
      <diagonal/>
    </border>
    <border>
      <left style="thin">
        <color auto="1"/>
      </left>
      <right style="medium">
        <color indexed="64"/>
      </right>
      <top style="thin">
        <color auto="1"/>
      </top>
      <bottom style="medium">
        <color indexed="64"/>
      </bottom>
      <diagonal/>
    </border>
    <border>
      <left style="thin">
        <color theme="1"/>
      </left>
      <right style="medium">
        <color indexed="64"/>
      </right>
      <top/>
      <bottom/>
      <diagonal/>
    </border>
    <border>
      <left style="thin">
        <color auto="1"/>
      </left>
      <right/>
      <top/>
      <bottom style="thin">
        <color auto="1"/>
      </bottom>
      <diagonal/>
    </border>
    <border>
      <left style="thin">
        <color auto="1"/>
      </left>
      <right/>
      <top style="thin">
        <color auto="1"/>
      </top>
      <bottom/>
      <diagonal/>
    </border>
    <border>
      <left style="thin">
        <color auto="1"/>
      </left>
      <right/>
      <top/>
      <bottom/>
      <diagonal/>
    </border>
    <border>
      <left style="medium">
        <color indexed="64"/>
      </left>
      <right style="thin">
        <color auto="1"/>
      </right>
      <top style="medium">
        <color indexed="64"/>
      </top>
      <bottom style="thin">
        <color auto="1"/>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medium">
        <color indexed="64"/>
      </left>
      <right style="dashed">
        <color theme="0"/>
      </right>
      <top style="dashed">
        <color theme="0"/>
      </top>
      <bottom/>
      <diagonal/>
    </border>
    <border>
      <left style="dashed">
        <color theme="0"/>
      </left>
      <right style="dashed">
        <color theme="0"/>
      </right>
      <top style="dashed">
        <color theme="0"/>
      </top>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thin">
        <color auto="1"/>
      </right>
      <top/>
      <bottom style="medium">
        <color indexed="64"/>
      </bottom>
      <diagonal/>
    </border>
    <border>
      <left style="thin">
        <color auto="1"/>
      </left>
      <right style="medium">
        <color indexed="64"/>
      </right>
      <top/>
      <bottom style="medium">
        <color indexed="64"/>
      </bottom>
      <diagonal/>
    </border>
    <border>
      <left style="medium">
        <color indexed="64"/>
      </left>
      <right/>
      <top style="thin">
        <color theme="0"/>
      </top>
      <bottom/>
      <diagonal/>
    </border>
    <border>
      <left/>
      <right/>
      <top style="thin">
        <color theme="0"/>
      </top>
      <bottom/>
      <diagonal/>
    </border>
    <border>
      <left style="medium">
        <color indexed="64"/>
      </left>
      <right/>
      <top style="medium">
        <color indexed="64"/>
      </top>
      <bottom style="dashed">
        <color theme="0"/>
      </bottom>
      <diagonal/>
    </border>
    <border>
      <left/>
      <right/>
      <top style="medium">
        <color indexed="64"/>
      </top>
      <bottom style="dashed">
        <color theme="0"/>
      </bottom>
      <diagonal/>
    </border>
    <border>
      <left/>
      <right style="dashed">
        <color theme="0"/>
      </right>
      <top style="medium">
        <color indexed="64"/>
      </top>
      <bottom style="dashed">
        <color theme="0"/>
      </bottom>
      <diagonal/>
    </border>
    <border>
      <left style="dashed">
        <color theme="0"/>
      </left>
      <right style="dashed">
        <color theme="0"/>
      </right>
      <top style="medium">
        <color indexed="64"/>
      </top>
      <bottom style="dashed">
        <color theme="0"/>
      </bottom>
      <diagonal/>
    </border>
    <border>
      <left style="dashed">
        <color theme="0"/>
      </left>
      <right/>
      <top style="medium">
        <color indexed="64"/>
      </top>
      <bottom style="dashed">
        <color theme="0"/>
      </bottom>
      <diagonal/>
    </border>
    <border>
      <left style="thin">
        <color theme="1"/>
      </left>
      <right style="medium">
        <color indexed="64"/>
      </right>
      <top style="medium">
        <color indexed="64"/>
      </top>
      <bottom/>
      <diagonal/>
    </border>
  </borders>
  <cellStyleXfs count="3">
    <xf numFmtId="0" fontId="0" fillId="0" borderId="0"/>
    <xf numFmtId="9" fontId="34" fillId="0" borderId="0" applyFont="0" applyFill="0" applyBorder="0" applyAlignment="0" applyProtection="0"/>
    <xf numFmtId="0" fontId="45" fillId="0" borderId="0" applyNumberFormat="0" applyFill="0" applyBorder="0" applyAlignment="0" applyProtection="0"/>
  </cellStyleXfs>
  <cellXfs count="455">
    <xf numFmtId="0" fontId="0" fillId="0" borderId="0" xfId="0"/>
    <xf numFmtId="0" fontId="2" fillId="0" borderId="4" xfId="0" applyFont="1" applyBorder="1" applyAlignment="1">
      <alignment horizontal="left" vertical="center" wrapText="1"/>
    </xf>
    <xf numFmtId="0" fontId="2" fillId="0" borderId="4" xfId="0" applyFont="1" applyBorder="1" applyAlignment="1">
      <alignment horizontal="justify" vertical="center" wrapText="1"/>
    </xf>
    <xf numFmtId="0" fontId="5" fillId="0" borderId="0" xfId="0" applyFont="1" applyAlignment="1">
      <alignment vertical="center"/>
    </xf>
    <xf numFmtId="0" fontId="1" fillId="2" borderId="1"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7" fillId="0" borderId="0" xfId="0" applyFont="1" applyProtection="1">
      <protection locked="0"/>
    </xf>
    <xf numFmtId="0" fontId="7" fillId="0" borderId="0" xfId="0" applyFont="1" applyAlignment="1" applyProtection="1">
      <alignment vertical="center"/>
      <protection locked="0"/>
    </xf>
    <xf numFmtId="0" fontId="7" fillId="0" borderId="0" xfId="0" applyFont="1"/>
    <xf numFmtId="0" fontId="9" fillId="4" borderId="9" xfId="0" applyFont="1" applyFill="1" applyBorder="1" applyAlignment="1" applyProtection="1">
      <alignment horizontal="left" vertical="center" wrapText="1" indent="1"/>
      <protection locked="0"/>
    </xf>
    <xf numFmtId="0" fontId="9" fillId="4" borderId="9" xfId="0" applyFont="1" applyFill="1" applyBorder="1" applyAlignment="1" applyProtection="1">
      <alignment horizontal="center" vertical="center"/>
      <protection locked="0"/>
    </xf>
    <xf numFmtId="0" fontId="7" fillId="0" borderId="0" xfId="0" applyFont="1" applyAlignment="1" applyProtection="1">
      <alignment horizontal="left" vertical="center"/>
      <protection locked="0"/>
    </xf>
    <xf numFmtId="0" fontId="9" fillId="0" borderId="0" xfId="0" applyFont="1" applyAlignment="1" applyProtection="1">
      <alignment horizontal="center" vertical="center"/>
      <protection locked="0"/>
    </xf>
    <xf numFmtId="0" fontId="7" fillId="0" borderId="0" xfId="0" applyFont="1" applyAlignment="1" applyProtection="1">
      <alignment horizontal="center" vertical="center"/>
      <protection locked="0"/>
    </xf>
    <xf numFmtId="0" fontId="7" fillId="0" borderId="0" xfId="0" applyFont="1" applyAlignment="1" applyProtection="1">
      <alignment horizontal="left"/>
      <protection locked="0"/>
    </xf>
    <xf numFmtId="0" fontId="7" fillId="0" borderId="0" xfId="0" applyFont="1" applyAlignment="1" applyProtection="1">
      <alignment horizontal="center"/>
      <protection locked="0"/>
    </xf>
    <xf numFmtId="0" fontId="11" fillId="6" borderId="12" xfId="0" applyFont="1" applyFill="1" applyBorder="1" applyAlignment="1">
      <alignment horizontal="center" vertical="center" wrapText="1" readingOrder="1"/>
    </xf>
    <xf numFmtId="0" fontId="7" fillId="7" borderId="0" xfId="0" applyFont="1" applyFill="1"/>
    <xf numFmtId="0" fontId="13" fillId="7" borderId="12" xfId="0" applyFont="1" applyFill="1" applyBorder="1" applyAlignment="1">
      <alignment horizontal="center" vertical="center" wrapText="1" readingOrder="1"/>
    </xf>
    <xf numFmtId="0" fontId="13" fillId="7" borderId="12" xfId="0" applyFont="1" applyFill="1" applyBorder="1" applyAlignment="1">
      <alignment horizontal="left" vertical="center" wrapText="1"/>
    </xf>
    <xf numFmtId="0" fontId="13" fillId="7" borderId="12" xfId="0" applyFont="1" applyFill="1" applyBorder="1" applyAlignment="1">
      <alignment horizontal="center" vertical="center" wrapText="1"/>
    </xf>
    <xf numFmtId="0" fontId="13" fillId="0" borderId="12" xfId="0" applyFont="1" applyBorder="1" applyAlignment="1">
      <alignment horizontal="center" vertical="center" wrapText="1" readingOrder="1"/>
    </xf>
    <xf numFmtId="0" fontId="13" fillId="0" borderId="12" xfId="0" applyFont="1" applyBorder="1" applyAlignment="1">
      <alignment horizontal="left" vertical="center" wrapText="1"/>
    </xf>
    <xf numFmtId="0" fontId="13" fillId="8" borderId="12" xfId="0" applyFont="1" applyFill="1" applyBorder="1" applyAlignment="1">
      <alignment horizontal="left" vertical="center" wrapText="1"/>
    </xf>
    <xf numFmtId="0" fontId="13" fillId="7" borderId="12" xfId="0" applyFont="1" applyFill="1" applyBorder="1" applyAlignment="1">
      <alignment horizontal="left" vertical="center" wrapText="1" readingOrder="1"/>
    </xf>
    <xf numFmtId="0" fontId="9" fillId="0" borderId="0" xfId="0" applyFont="1"/>
    <xf numFmtId="0" fontId="13" fillId="7" borderId="12" xfId="0" applyFont="1" applyFill="1" applyBorder="1" applyAlignment="1">
      <alignment vertical="center" wrapText="1"/>
    </xf>
    <xf numFmtId="0" fontId="13" fillId="7" borderId="12" xfId="0" applyFont="1" applyFill="1" applyBorder="1" applyAlignment="1">
      <alignment vertical="center"/>
    </xf>
    <xf numFmtId="0" fontId="7" fillId="0" borderId="0" xfId="0" applyFont="1" applyAlignment="1">
      <alignment horizontal="left"/>
    </xf>
    <xf numFmtId="0" fontId="7" fillId="0" borderId="15" xfId="0" applyFont="1" applyBorder="1" applyAlignment="1">
      <alignment horizontal="center"/>
    </xf>
    <xf numFmtId="0" fontId="7" fillId="0" borderId="15" xfId="0" applyFont="1" applyBorder="1"/>
    <xf numFmtId="0" fontId="7" fillId="0" borderId="16" xfId="0" applyFont="1" applyBorder="1"/>
    <xf numFmtId="0" fontId="14" fillId="0" borderId="17" xfId="0" applyFont="1" applyBorder="1" applyAlignment="1">
      <alignment horizontal="center" vertical="center" wrapText="1"/>
    </xf>
    <xf numFmtId="0" fontId="14" fillId="0" borderId="21" xfId="0" applyFont="1" applyBorder="1" applyAlignment="1">
      <alignment horizontal="center" vertical="center" wrapText="1"/>
    </xf>
    <xf numFmtId="0" fontId="14" fillId="0" borderId="22" xfId="0" applyFont="1" applyBorder="1" applyAlignment="1">
      <alignment horizontal="center" vertical="center" wrapText="1"/>
    </xf>
    <xf numFmtId="0" fontId="14" fillId="0" borderId="25" xfId="0" applyFont="1" applyBorder="1" applyAlignment="1">
      <alignment horizontal="center" vertical="center" wrapText="1"/>
    </xf>
    <xf numFmtId="0" fontId="14" fillId="0" borderId="26" xfId="0" applyFont="1" applyBorder="1" applyAlignment="1">
      <alignment horizontal="center" vertical="center" wrapText="1"/>
    </xf>
    <xf numFmtId="0" fontId="18" fillId="0" borderId="0" xfId="0" applyFont="1"/>
    <xf numFmtId="0" fontId="15" fillId="4" borderId="28" xfId="0" applyFont="1" applyFill="1" applyBorder="1" applyAlignment="1">
      <alignment vertical="center"/>
    </xf>
    <xf numFmtId="0" fontId="15" fillId="4" borderId="8" xfId="0" applyFont="1" applyFill="1" applyBorder="1" applyAlignment="1">
      <alignment vertical="center"/>
    </xf>
    <xf numFmtId="0" fontId="18" fillId="0" borderId="0" xfId="0" applyFont="1" applyAlignment="1">
      <alignment horizontal="center"/>
    </xf>
    <xf numFmtId="0" fontId="2" fillId="0" borderId="36" xfId="0" applyFont="1" applyBorder="1" applyAlignment="1">
      <alignment horizontal="justify" vertical="center" wrapText="1"/>
    </xf>
    <xf numFmtId="0" fontId="6" fillId="2" borderId="0" xfId="0" applyFont="1" applyFill="1" applyAlignment="1">
      <alignment horizontal="center" vertical="center" wrapText="1"/>
    </xf>
    <xf numFmtId="0" fontId="19" fillId="9" borderId="42" xfId="0" applyFont="1" applyFill="1" applyBorder="1" applyAlignment="1">
      <alignment vertical="center"/>
    </xf>
    <xf numFmtId="0" fontId="19" fillId="9" borderId="43" xfId="0" applyFont="1" applyFill="1" applyBorder="1" applyAlignment="1">
      <alignment vertical="center"/>
    </xf>
    <xf numFmtId="0" fontId="15" fillId="9" borderId="43" xfId="0" applyFont="1" applyFill="1" applyBorder="1" applyAlignment="1">
      <alignment horizontal="center" vertical="center"/>
    </xf>
    <xf numFmtId="0" fontId="19" fillId="9" borderId="44" xfId="0" applyFont="1" applyFill="1" applyBorder="1" applyAlignment="1">
      <alignment vertical="center"/>
    </xf>
    <xf numFmtId="0" fontId="18" fillId="5" borderId="45" xfId="0" applyFont="1" applyFill="1" applyBorder="1" applyAlignment="1">
      <alignment vertical="center"/>
    </xf>
    <xf numFmtId="0" fontId="18" fillId="5" borderId="0" xfId="0" applyFont="1" applyFill="1" applyAlignment="1">
      <alignment vertical="center"/>
    </xf>
    <xf numFmtId="0" fontId="17" fillId="5" borderId="0" xfId="0" applyFont="1" applyFill="1" applyAlignment="1">
      <alignment horizontal="center" vertical="center"/>
    </xf>
    <xf numFmtId="0" fontId="18" fillId="5" borderId="46" xfId="0" applyFont="1" applyFill="1" applyBorder="1" applyAlignment="1">
      <alignment vertical="center"/>
    </xf>
    <xf numFmtId="0" fontId="15" fillId="4" borderId="47" xfId="0" applyFont="1" applyFill="1" applyBorder="1" applyAlignment="1">
      <alignment vertical="center"/>
    </xf>
    <xf numFmtId="0" fontId="15" fillId="4" borderId="49" xfId="0" applyFont="1" applyFill="1" applyBorder="1" applyAlignment="1">
      <alignment vertical="center"/>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15" fillId="4" borderId="48" xfId="0" applyFont="1" applyFill="1" applyBorder="1" applyAlignment="1">
      <alignment horizontal="center" vertical="center"/>
    </xf>
    <xf numFmtId="0" fontId="15" fillId="4" borderId="27" xfId="0" applyFont="1" applyFill="1" applyBorder="1" applyAlignment="1">
      <alignment horizontal="center"/>
    </xf>
    <xf numFmtId="0" fontId="0" fillId="0" borderId="27" xfId="0" applyBorder="1"/>
    <xf numFmtId="0" fontId="0" fillId="0" borderId="27" xfId="0" applyBorder="1" applyAlignment="1">
      <alignment horizontal="justify" vertical="center" wrapText="1"/>
    </xf>
    <xf numFmtId="0" fontId="22" fillId="0" borderId="27" xfId="0" applyFont="1" applyBorder="1" applyAlignment="1">
      <alignment horizontal="justify" vertical="center" wrapText="1"/>
    </xf>
    <xf numFmtId="0" fontId="17" fillId="0" borderId="56" xfId="0" applyFont="1" applyBorder="1" applyAlignment="1">
      <alignment horizontal="center" vertical="center" wrapText="1"/>
    </xf>
    <xf numFmtId="0" fontId="17" fillId="0" borderId="58" xfId="0" applyFont="1" applyBorder="1" applyAlignment="1">
      <alignment horizontal="center" vertical="center" wrapText="1"/>
    </xf>
    <xf numFmtId="0" fontId="25" fillId="5" borderId="9" xfId="0" applyFont="1" applyFill="1" applyBorder="1" applyAlignment="1" applyProtection="1">
      <alignment horizontal="center" vertical="center" wrapText="1"/>
      <protection locked="0"/>
    </xf>
    <xf numFmtId="0" fontId="27" fillId="10" borderId="12" xfId="0" applyFont="1" applyFill="1" applyBorder="1" applyAlignment="1">
      <alignment horizontal="left" vertical="center" wrapText="1"/>
    </xf>
    <xf numFmtId="0" fontId="13" fillId="7" borderId="78" xfId="0" applyFont="1" applyFill="1" applyBorder="1" applyAlignment="1">
      <alignment horizontal="center" vertical="center" wrapText="1" readingOrder="1"/>
    </xf>
    <xf numFmtId="0" fontId="27" fillId="11" borderId="78" xfId="0" applyFont="1" applyFill="1" applyBorder="1" applyAlignment="1">
      <alignment horizontal="left" vertical="center" wrapText="1"/>
    </xf>
    <xf numFmtId="0" fontId="13" fillId="7" borderId="78" xfId="0" applyFont="1" applyFill="1" applyBorder="1" applyAlignment="1">
      <alignment horizontal="center" vertical="center" wrapText="1"/>
    </xf>
    <xf numFmtId="0" fontId="13" fillId="7" borderId="78" xfId="0" applyFont="1" applyFill="1" applyBorder="1" applyAlignment="1">
      <alignment horizontal="left" vertical="center" wrapText="1"/>
    </xf>
    <xf numFmtId="0" fontId="13" fillId="0" borderId="79" xfId="0" applyFont="1" applyBorder="1" applyAlignment="1">
      <alignment horizontal="center" vertical="center" wrapText="1" readingOrder="1"/>
    </xf>
    <xf numFmtId="0" fontId="13" fillId="11" borderId="79" xfId="0" applyFont="1" applyFill="1" applyBorder="1" applyAlignment="1">
      <alignment horizontal="left" vertical="center" wrapText="1"/>
    </xf>
    <xf numFmtId="0" fontId="13" fillId="0" borderId="79" xfId="0" applyFont="1" applyBorder="1" applyAlignment="1">
      <alignment horizontal="left" vertical="center" wrapText="1"/>
    </xf>
    <xf numFmtId="0" fontId="13" fillId="0" borderId="80" xfId="0" applyFont="1" applyBorder="1" applyAlignment="1">
      <alignment horizontal="center" vertical="center" wrapText="1" readingOrder="1"/>
    </xf>
    <xf numFmtId="0" fontId="13" fillId="0" borderId="80" xfId="0" applyFont="1" applyBorder="1" applyAlignment="1">
      <alignment horizontal="left" vertical="center" wrapText="1"/>
    </xf>
    <xf numFmtId="0" fontId="13" fillId="0" borderId="81" xfId="0" applyFont="1" applyBorder="1" applyAlignment="1">
      <alignment horizontal="center" vertical="center" wrapText="1" readingOrder="1"/>
    </xf>
    <xf numFmtId="0" fontId="13" fillId="0" borderId="81" xfId="0" applyFont="1" applyBorder="1" applyAlignment="1">
      <alignment horizontal="left" vertical="center" wrapText="1"/>
    </xf>
    <xf numFmtId="0" fontId="13" fillId="10" borderId="81" xfId="0" applyFont="1" applyFill="1" applyBorder="1" applyAlignment="1">
      <alignment horizontal="center" vertical="center" wrapText="1" readingOrder="1"/>
    </xf>
    <xf numFmtId="0" fontId="27" fillId="10" borderId="81" xfId="0" applyFont="1" applyFill="1" applyBorder="1" applyAlignment="1">
      <alignment horizontal="left" vertical="center" wrapText="1"/>
    </xf>
    <xf numFmtId="0" fontId="13" fillId="0" borderId="78" xfId="0" applyFont="1" applyBorder="1" applyAlignment="1">
      <alignment horizontal="center" vertical="center" wrapText="1" readingOrder="1"/>
    </xf>
    <xf numFmtId="0" fontId="13" fillId="0" borderId="78" xfId="0" applyFont="1" applyBorder="1" applyAlignment="1">
      <alignment horizontal="left" vertical="center" wrapText="1"/>
    </xf>
    <xf numFmtId="0" fontId="27" fillId="11" borderId="79" xfId="0" applyFont="1" applyFill="1" applyBorder="1" applyAlignment="1">
      <alignment horizontal="left" vertical="center" wrapText="1"/>
    </xf>
    <xf numFmtId="0" fontId="13" fillId="7" borderId="79" xfId="0" applyFont="1" applyFill="1" applyBorder="1" applyAlignment="1">
      <alignment horizontal="center" vertical="center" wrapText="1" readingOrder="1"/>
    </xf>
    <xf numFmtId="0" fontId="13" fillId="7" borderId="79" xfId="0" applyFont="1" applyFill="1" applyBorder="1" applyAlignment="1">
      <alignment horizontal="left" vertical="center" wrapText="1"/>
    </xf>
    <xf numFmtId="0" fontId="27" fillId="11" borderId="12" xfId="0" applyFont="1" applyFill="1" applyBorder="1" applyAlignment="1">
      <alignment horizontal="left" vertical="center" wrapText="1"/>
    </xf>
    <xf numFmtId="0" fontId="11" fillId="0" borderId="82" xfId="0" applyFont="1" applyBorder="1" applyAlignment="1">
      <alignment vertical="center" wrapText="1" readingOrder="1"/>
    </xf>
    <xf numFmtId="0" fontId="13" fillId="0" borderId="82" xfId="0" applyFont="1" applyBorder="1" applyAlignment="1">
      <alignment horizontal="center" vertical="center" wrapText="1" readingOrder="1"/>
    </xf>
    <xf numFmtId="0" fontId="27" fillId="11" borderId="82" xfId="0" applyFont="1" applyFill="1" applyBorder="1" applyAlignment="1">
      <alignment horizontal="left" vertical="center" wrapText="1"/>
    </xf>
    <xf numFmtId="0" fontId="13" fillId="7" borderId="82" xfId="0" applyFont="1" applyFill="1" applyBorder="1" applyAlignment="1">
      <alignment horizontal="center" vertical="center" wrapText="1" readingOrder="1"/>
    </xf>
    <xf numFmtId="0" fontId="13" fillId="7" borderId="82" xfId="0" applyFont="1" applyFill="1" applyBorder="1" applyAlignment="1">
      <alignment horizontal="left" vertical="center" wrapText="1"/>
    </xf>
    <xf numFmtId="0" fontId="13" fillId="0" borderId="13" xfId="0" applyFont="1" applyBorder="1" applyAlignment="1">
      <alignment horizontal="center" vertical="center" wrapText="1" readingOrder="1"/>
    </xf>
    <xf numFmtId="0" fontId="13" fillId="7" borderId="13" xfId="0" applyFont="1" applyFill="1" applyBorder="1" applyAlignment="1">
      <alignment horizontal="left" vertical="center" wrapText="1" readingOrder="1"/>
    </xf>
    <xf numFmtId="0" fontId="13" fillId="0" borderId="13" xfId="0" applyFont="1" applyBorder="1" applyAlignment="1">
      <alignment horizontal="left" vertical="center" wrapText="1"/>
    </xf>
    <xf numFmtId="0" fontId="13" fillId="11" borderId="12" xfId="0" applyFont="1" applyFill="1" applyBorder="1" applyAlignment="1">
      <alignment horizontal="left" vertical="center" wrapText="1"/>
    </xf>
    <xf numFmtId="0" fontId="13" fillId="10" borderId="12" xfId="0" applyFont="1" applyFill="1" applyBorder="1" applyAlignment="1">
      <alignment horizontal="center" vertical="center" wrapText="1" readingOrder="1"/>
    </xf>
    <xf numFmtId="0" fontId="13" fillId="10" borderId="12" xfId="0" applyFont="1" applyFill="1" applyBorder="1" applyAlignment="1">
      <alignment horizontal="left" vertical="center" wrapText="1"/>
    </xf>
    <xf numFmtId="0" fontId="13" fillId="7" borderId="78" xfId="0" applyFont="1" applyFill="1" applyBorder="1" applyAlignment="1">
      <alignment horizontal="left" vertical="center" wrapText="1" readingOrder="1"/>
    </xf>
    <xf numFmtId="0" fontId="13" fillId="7" borderId="79" xfId="0" applyFont="1" applyFill="1" applyBorder="1" applyAlignment="1">
      <alignment horizontal="left" vertical="center" wrapText="1" readingOrder="1"/>
    </xf>
    <xf numFmtId="0" fontId="13" fillId="7" borderId="78" xfId="0" applyFont="1" applyFill="1" applyBorder="1" applyAlignment="1">
      <alignment horizontal="left" vertical="center"/>
    </xf>
    <xf numFmtId="0" fontId="13" fillId="12" borderId="79" xfId="0" applyFont="1" applyFill="1" applyBorder="1" applyAlignment="1">
      <alignment horizontal="left" vertical="center" wrapText="1"/>
    </xf>
    <xf numFmtId="0" fontId="13" fillId="10" borderId="79" xfId="0" applyFont="1" applyFill="1" applyBorder="1" applyAlignment="1">
      <alignment vertical="center" wrapText="1"/>
    </xf>
    <xf numFmtId="0" fontId="13" fillId="12" borderId="12" xfId="0" applyFont="1" applyFill="1" applyBorder="1" applyAlignment="1">
      <alignment horizontal="left" vertical="center" wrapText="1"/>
    </xf>
    <xf numFmtId="0" fontId="27" fillId="12" borderId="12" xfId="0" applyFont="1" applyFill="1" applyBorder="1" applyAlignment="1">
      <alignment horizontal="left" vertical="center" wrapText="1"/>
    </xf>
    <xf numFmtId="0" fontId="27" fillId="12" borderId="12" xfId="0" applyFont="1" applyFill="1" applyBorder="1" applyAlignment="1">
      <alignment vertical="center" wrapText="1"/>
    </xf>
    <xf numFmtId="0" fontId="27" fillId="12" borderId="78" xfId="0" applyFont="1" applyFill="1" applyBorder="1" applyAlignment="1">
      <alignment horizontal="left" vertical="center" wrapText="1"/>
    </xf>
    <xf numFmtId="0" fontId="13" fillId="10" borderId="78" xfId="0" applyFont="1" applyFill="1" applyBorder="1" applyAlignment="1">
      <alignment horizontal="left" vertical="center" wrapText="1"/>
    </xf>
    <xf numFmtId="0" fontId="13" fillId="11" borderId="78" xfId="0" applyFont="1" applyFill="1" applyBorder="1" applyAlignment="1">
      <alignment horizontal="left" vertical="center" wrapText="1"/>
    </xf>
    <xf numFmtId="0" fontId="13" fillId="10" borderId="79" xfId="0" applyFont="1" applyFill="1" applyBorder="1" applyAlignment="1">
      <alignment horizontal="center" vertical="center" wrapText="1"/>
    </xf>
    <xf numFmtId="0" fontId="13" fillId="10" borderId="12" xfId="0" applyFont="1" applyFill="1" applyBorder="1" applyAlignment="1">
      <alignment horizontal="center" vertical="center" wrapText="1"/>
    </xf>
    <xf numFmtId="0" fontId="13" fillId="10" borderId="12" xfId="0" applyFont="1" applyFill="1" applyBorder="1" applyAlignment="1">
      <alignment vertical="center" wrapText="1"/>
    </xf>
    <xf numFmtId="0" fontId="13" fillId="7" borderId="78" xfId="0" applyFont="1" applyFill="1" applyBorder="1" applyAlignment="1">
      <alignment vertical="center" wrapText="1" readingOrder="1"/>
    </xf>
    <xf numFmtId="0" fontId="13" fillId="7" borderId="79" xfId="0" applyFont="1" applyFill="1" applyBorder="1" applyAlignment="1">
      <alignment horizontal="center" vertical="center" wrapText="1"/>
    </xf>
    <xf numFmtId="0" fontId="13" fillId="7" borderId="79" xfId="0" applyFont="1" applyFill="1" applyBorder="1" applyAlignment="1">
      <alignment vertical="center" wrapText="1"/>
    </xf>
    <xf numFmtId="0" fontId="13" fillId="7" borderId="78" xfId="0" applyFont="1" applyFill="1" applyBorder="1" applyAlignment="1">
      <alignment vertical="center" wrapText="1"/>
    </xf>
    <xf numFmtId="0" fontId="13" fillId="10" borderId="79" xfId="0" applyFont="1" applyFill="1" applyBorder="1" applyAlignment="1">
      <alignment horizontal="left" vertical="center" wrapText="1"/>
    </xf>
    <xf numFmtId="0" fontId="13" fillId="11" borderId="79" xfId="0" applyFont="1" applyFill="1" applyBorder="1" applyAlignment="1">
      <alignment horizontal="center" vertical="center" wrapText="1" readingOrder="1"/>
    </xf>
    <xf numFmtId="0" fontId="13" fillId="11" borderId="79" xfId="0" applyFont="1" applyFill="1" applyBorder="1" applyAlignment="1">
      <alignment vertical="center" wrapText="1"/>
    </xf>
    <xf numFmtId="0" fontId="13" fillId="11" borderId="12" xfId="0" applyFont="1" applyFill="1" applyBorder="1" applyAlignment="1">
      <alignment horizontal="center" vertical="center" wrapText="1" readingOrder="1"/>
    </xf>
    <xf numFmtId="0" fontId="13" fillId="11" borderId="12" xfId="0" applyFont="1" applyFill="1" applyBorder="1" applyAlignment="1">
      <alignment vertical="center" wrapText="1"/>
    </xf>
    <xf numFmtId="0" fontId="13" fillId="10" borderId="12" xfId="0" applyFont="1" applyFill="1" applyBorder="1" applyAlignment="1">
      <alignment vertical="center"/>
    </xf>
    <xf numFmtId="0" fontId="13" fillId="10" borderId="78" xfId="0" applyFont="1" applyFill="1" applyBorder="1" applyAlignment="1">
      <alignment horizontal="center" vertical="center" wrapText="1"/>
    </xf>
    <xf numFmtId="0" fontId="13" fillId="10" borderId="78" xfId="0" applyFont="1" applyFill="1" applyBorder="1" applyAlignment="1">
      <alignment vertical="center" wrapText="1"/>
    </xf>
    <xf numFmtId="0" fontId="13" fillId="10" borderId="12" xfId="0" applyFont="1" applyFill="1" applyBorder="1" applyAlignment="1">
      <alignment horizontal="center" vertical="center"/>
    </xf>
    <xf numFmtId="0" fontId="13" fillId="10" borderId="78" xfId="0" applyFont="1" applyFill="1" applyBorder="1" applyAlignment="1">
      <alignment horizontal="center" vertical="center"/>
    </xf>
    <xf numFmtId="0" fontId="28" fillId="0" borderId="20" xfId="0" applyFont="1" applyBorder="1" applyAlignment="1">
      <alignment horizontal="center" vertical="center" wrapText="1"/>
    </xf>
    <xf numFmtId="0" fontId="17" fillId="0" borderId="85" xfId="0" applyFont="1" applyBorder="1" applyAlignment="1">
      <alignment horizontal="center" vertical="center" wrapText="1"/>
    </xf>
    <xf numFmtId="0" fontId="18" fillId="5" borderId="0" xfId="0" applyFont="1" applyFill="1"/>
    <xf numFmtId="0" fontId="18" fillId="5" borderId="0" xfId="0" applyFont="1" applyFill="1" applyAlignment="1">
      <alignment horizontal="justify" vertical="center"/>
    </xf>
    <xf numFmtId="0" fontId="18" fillId="5" borderId="0" xfId="0" applyFont="1" applyFill="1" applyAlignment="1">
      <alignment horizontal="center"/>
    </xf>
    <xf numFmtId="0" fontId="18" fillId="5" borderId="0" xfId="0" applyFont="1" applyFill="1" applyAlignment="1">
      <alignment vertical="top" wrapText="1"/>
    </xf>
    <xf numFmtId="0" fontId="7" fillId="5" borderId="0" xfId="0" applyFont="1" applyFill="1"/>
    <xf numFmtId="0" fontId="10" fillId="5" borderId="0" xfId="0" applyFont="1" applyFill="1" applyAlignment="1">
      <alignment vertical="center" wrapText="1"/>
    </xf>
    <xf numFmtId="0" fontId="9" fillId="5" borderId="0" xfId="0" applyFont="1" applyFill="1"/>
    <xf numFmtId="0" fontId="7" fillId="5" borderId="16" xfId="0" applyFont="1" applyFill="1" applyBorder="1"/>
    <xf numFmtId="0" fontId="7" fillId="5" borderId="0" xfId="0" applyFont="1" applyFill="1" applyAlignment="1">
      <alignment horizontal="left"/>
    </xf>
    <xf numFmtId="0" fontId="7" fillId="5" borderId="0" xfId="0" applyFont="1" applyFill="1" applyAlignment="1">
      <alignment horizontal="center"/>
    </xf>
    <xf numFmtId="0" fontId="7" fillId="5" borderId="21" xfId="0" applyFont="1" applyFill="1" applyBorder="1"/>
    <xf numFmtId="0" fontId="17" fillId="0" borderId="89" xfId="0" applyFont="1" applyBorder="1" applyAlignment="1">
      <alignment horizontal="center" vertical="center" wrapText="1"/>
    </xf>
    <xf numFmtId="0" fontId="17" fillId="0" borderId="92" xfId="0" applyFont="1" applyBorder="1" applyAlignment="1">
      <alignment horizontal="center" vertical="center" wrapText="1"/>
    </xf>
    <xf numFmtId="0" fontId="2" fillId="13" borderId="4" xfId="0" applyFont="1" applyFill="1" applyBorder="1" applyAlignment="1">
      <alignment horizontal="justify" vertical="center" wrapText="1"/>
    </xf>
    <xf numFmtId="0" fontId="18" fillId="5" borderId="0" xfId="0" applyFont="1" applyFill="1" applyAlignment="1">
      <alignment horizontal="center" vertical="center"/>
    </xf>
    <xf numFmtId="0" fontId="18" fillId="5" borderId="101" xfId="0" applyFont="1" applyFill="1" applyBorder="1"/>
    <xf numFmtId="0" fontId="18" fillId="5" borderId="104" xfId="0" applyFont="1" applyFill="1" applyBorder="1"/>
    <xf numFmtId="0" fontId="18" fillId="5" borderId="105" xfId="0" applyFont="1" applyFill="1" applyBorder="1"/>
    <xf numFmtId="0" fontId="18" fillId="5" borderId="102" xfId="0" applyFont="1" applyFill="1" applyBorder="1"/>
    <xf numFmtId="0" fontId="18" fillId="5" borderId="106" xfId="0" applyFont="1" applyFill="1" applyBorder="1"/>
    <xf numFmtId="9" fontId="18" fillId="5" borderId="0" xfId="1" applyFont="1" applyFill="1" applyBorder="1"/>
    <xf numFmtId="0" fontId="18" fillId="5" borderId="100" xfId="0" applyFont="1" applyFill="1" applyBorder="1"/>
    <xf numFmtId="0" fontId="18" fillId="5" borderId="107" xfId="0" applyFont="1" applyFill="1" applyBorder="1"/>
    <xf numFmtId="0" fontId="18" fillId="5" borderId="108" xfId="0" applyFont="1" applyFill="1" applyBorder="1"/>
    <xf numFmtId="0" fontId="18" fillId="5" borderId="0" xfId="0" applyFont="1" applyFill="1" applyAlignment="1">
      <alignment horizontal="left" vertical="center"/>
    </xf>
    <xf numFmtId="0" fontId="17" fillId="0" borderId="57" xfId="0" applyFont="1" applyBorder="1" applyAlignment="1">
      <alignment horizontal="center" vertical="center" wrapText="1"/>
    </xf>
    <xf numFmtId="0" fontId="17" fillId="6" borderId="109" xfId="0" applyFont="1" applyFill="1" applyBorder="1" applyAlignment="1">
      <alignment horizontal="center" vertical="center" wrapText="1"/>
    </xf>
    <xf numFmtId="0" fontId="17" fillId="6" borderId="110" xfId="0" applyFont="1" applyFill="1" applyBorder="1" applyAlignment="1">
      <alignment horizontal="center" vertical="center" wrapText="1"/>
    </xf>
    <xf numFmtId="0" fontId="17" fillId="0" borderId="111" xfId="0" applyFont="1" applyBorder="1" applyAlignment="1">
      <alignment horizontal="center" vertical="center" wrapText="1"/>
    </xf>
    <xf numFmtId="0" fontId="15" fillId="4" borderId="116" xfId="0" applyFont="1" applyFill="1" applyBorder="1" applyAlignment="1">
      <alignment vertical="center"/>
    </xf>
    <xf numFmtId="0" fontId="15" fillId="4" borderId="117" xfId="0" applyFont="1" applyFill="1" applyBorder="1" applyAlignment="1">
      <alignment vertical="center"/>
    </xf>
    <xf numFmtId="0" fontId="15" fillId="4" borderId="118" xfId="0" applyFont="1" applyFill="1" applyBorder="1" applyAlignment="1">
      <alignment vertical="center"/>
    </xf>
    <xf numFmtId="0" fontId="15" fillId="4" borderId="119" xfId="0" applyFont="1" applyFill="1" applyBorder="1" applyAlignment="1">
      <alignment vertical="center"/>
    </xf>
    <xf numFmtId="9" fontId="18" fillId="5" borderId="0" xfId="1" applyFont="1" applyFill="1"/>
    <xf numFmtId="0" fontId="4" fillId="3" borderId="5"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3" borderId="0" xfId="0" applyFont="1" applyFill="1" applyAlignment="1">
      <alignment horizontal="center" vertical="center" wrapText="1"/>
    </xf>
    <xf numFmtId="0" fontId="8" fillId="0" borderId="30" xfId="0" applyFont="1" applyBorder="1" applyAlignment="1" applyProtection="1">
      <alignment horizontal="center" vertical="center" wrapText="1"/>
      <protection locked="0"/>
    </xf>
    <xf numFmtId="0" fontId="25" fillId="5" borderId="10" xfId="0" applyFont="1" applyFill="1" applyBorder="1" applyAlignment="1" applyProtection="1">
      <alignment horizontal="center" vertical="center" wrapText="1"/>
      <protection locked="0"/>
    </xf>
    <xf numFmtId="0" fontId="25" fillId="5" borderId="11" xfId="0" applyFont="1" applyFill="1" applyBorder="1" applyAlignment="1" applyProtection="1">
      <alignment horizontal="center" vertical="center" wrapText="1"/>
      <protection locked="0"/>
    </xf>
    <xf numFmtId="0" fontId="25" fillId="5" borderId="9" xfId="0" applyFont="1" applyFill="1" applyBorder="1" applyAlignment="1" applyProtection="1">
      <alignment horizontal="center" vertical="center"/>
      <protection locked="0"/>
    </xf>
    <xf numFmtId="0" fontId="26" fillId="5" borderId="9" xfId="0" applyFont="1" applyFill="1" applyBorder="1" applyAlignment="1" applyProtection="1">
      <alignment horizontal="center" vertical="center"/>
      <protection locked="0"/>
    </xf>
    <xf numFmtId="0" fontId="11" fillId="0" borderId="9" xfId="0" applyFont="1" applyBorder="1" applyAlignment="1" applyProtection="1">
      <alignment horizontal="center" vertical="center"/>
      <protection locked="0"/>
    </xf>
    <xf numFmtId="0" fontId="11" fillId="6" borderId="9" xfId="0" applyFont="1" applyFill="1" applyBorder="1" applyAlignment="1" applyProtection="1">
      <alignment horizontal="center" vertical="center" wrapText="1"/>
      <protection locked="0"/>
    </xf>
    <xf numFmtId="0" fontId="11" fillId="6" borderId="9" xfId="0" applyFont="1" applyFill="1" applyBorder="1" applyAlignment="1" applyProtection="1">
      <alignment horizontal="center" vertical="center"/>
      <protection locked="0"/>
    </xf>
    <xf numFmtId="0" fontId="10" fillId="5" borderId="9" xfId="0" applyFont="1" applyFill="1" applyBorder="1" applyAlignment="1" applyProtection="1">
      <alignment horizontal="center" vertical="center" wrapText="1"/>
      <protection locked="0"/>
    </xf>
    <xf numFmtId="0" fontId="10" fillId="5" borderId="9" xfId="0" applyFont="1" applyFill="1" applyBorder="1" applyAlignment="1" applyProtection="1">
      <alignment horizontal="center" vertical="center"/>
      <protection locked="0"/>
    </xf>
    <xf numFmtId="0" fontId="10" fillId="5" borderId="9" xfId="0" applyFont="1" applyFill="1" applyBorder="1" applyAlignment="1" applyProtection="1">
      <alignment horizontal="left" vertical="center" wrapText="1"/>
      <protection locked="0"/>
    </xf>
    <xf numFmtId="0" fontId="11" fillId="0" borderId="79" xfId="0" applyFont="1" applyBorder="1" applyAlignment="1">
      <alignment horizontal="center" vertical="center" wrapText="1" readingOrder="1"/>
    </xf>
    <xf numFmtId="0" fontId="11" fillId="0" borderId="12" xfId="0" applyFont="1" applyBorder="1" applyAlignment="1">
      <alignment horizontal="center" vertical="center" wrapText="1" readingOrder="1"/>
    </xf>
    <xf numFmtId="0" fontId="11" fillId="0" borderId="78" xfId="0" applyFont="1" applyBorder="1" applyAlignment="1">
      <alignment horizontal="center" vertical="center" wrapText="1" readingOrder="1"/>
    </xf>
    <xf numFmtId="0" fontId="12" fillId="4" borderId="12" xfId="0" applyFont="1" applyFill="1" applyBorder="1" applyAlignment="1">
      <alignment horizontal="center" vertical="center" wrapText="1" readingOrder="1"/>
    </xf>
    <xf numFmtId="0" fontId="11" fillId="7" borderId="12" xfId="0" applyFont="1" applyFill="1" applyBorder="1" applyAlignment="1">
      <alignment horizontal="center" vertical="center" wrapText="1" readingOrder="1"/>
    </xf>
    <xf numFmtId="0" fontId="11" fillId="7" borderId="78" xfId="0" applyFont="1" applyFill="1" applyBorder="1" applyAlignment="1">
      <alignment horizontal="center" vertical="center" wrapText="1" readingOrder="1"/>
    </xf>
    <xf numFmtId="0" fontId="11" fillId="0" borderId="79" xfId="0" applyFont="1" applyBorder="1" applyAlignment="1">
      <alignment horizontal="left" vertical="center" wrapText="1" readingOrder="1"/>
    </xf>
    <xf numFmtId="0" fontId="11" fillId="0" borderId="12" xfId="0" applyFont="1" applyBorder="1" applyAlignment="1">
      <alignment horizontal="left" vertical="center" wrapText="1" readingOrder="1"/>
    </xf>
    <xf numFmtId="0" fontId="11" fillId="0" borderId="80" xfId="0" applyFont="1" applyBorder="1" applyAlignment="1">
      <alignment horizontal="left" vertical="center" wrapText="1" readingOrder="1"/>
    </xf>
    <xf numFmtId="0" fontId="11" fillId="0" borderId="81" xfId="0" applyFont="1" applyBorder="1" applyAlignment="1">
      <alignment horizontal="center" vertical="center" wrapText="1" readingOrder="1"/>
    </xf>
    <xf numFmtId="0" fontId="11" fillId="0" borderId="13" xfId="0" applyFont="1" applyBorder="1" applyAlignment="1">
      <alignment horizontal="center" vertical="center" wrapText="1" readingOrder="1"/>
    </xf>
    <xf numFmtId="0" fontId="14" fillId="0" borderId="23" xfId="0" applyFont="1" applyBorder="1" applyAlignment="1">
      <alignment horizontal="center" vertical="center" wrapText="1"/>
    </xf>
    <xf numFmtId="0" fontId="14" fillId="0" borderId="24" xfId="0" applyFont="1" applyBorder="1" applyAlignment="1">
      <alignment horizontal="center" vertical="center"/>
    </xf>
    <xf numFmtId="0" fontId="11" fillId="0" borderId="83" xfId="0" applyFont="1" applyBorder="1" applyAlignment="1">
      <alignment horizontal="center" vertical="center" wrapText="1" readingOrder="1"/>
    </xf>
    <xf numFmtId="0" fontId="11" fillId="0" borderId="84" xfId="0" applyFont="1" applyBorder="1" applyAlignment="1">
      <alignment horizontal="center" vertical="center" wrapText="1" readingOrder="1"/>
    </xf>
    <xf numFmtId="0" fontId="11" fillId="0" borderId="14" xfId="0" applyFont="1" applyBorder="1" applyAlignment="1">
      <alignment horizontal="center" vertical="center" wrapText="1" readingOrder="1"/>
    </xf>
    <xf numFmtId="0" fontId="14" fillId="0" borderId="18" xfId="0" applyFont="1" applyBorder="1" applyAlignment="1">
      <alignment horizontal="center" vertical="center" wrapText="1"/>
    </xf>
    <xf numFmtId="0" fontId="14" fillId="0" borderId="19" xfId="0" applyFont="1" applyBorder="1" applyAlignment="1">
      <alignment horizontal="center" vertical="center"/>
    </xf>
    <xf numFmtId="0" fontId="17" fillId="0" borderId="57" xfId="0" applyFont="1" applyBorder="1" applyAlignment="1">
      <alignment horizontal="center" vertical="center" wrapText="1"/>
    </xf>
    <xf numFmtId="0" fontId="17" fillId="0" borderId="95" xfId="0" applyFont="1" applyBorder="1" applyAlignment="1">
      <alignment horizontal="center" vertical="center" wrapText="1"/>
    </xf>
    <xf numFmtId="0" fontId="17" fillId="0" borderId="71" xfId="0" applyFont="1" applyBorder="1" applyAlignment="1">
      <alignment horizontal="center" vertical="center" wrapText="1"/>
    </xf>
    <xf numFmtId="0" fontId="17" fillId="0" borderId="73" xfId="0" applyFont="1" applyBorder="1" applyAlignment="1">
      <alignment horizontal="center" vertical="center" wrapText="1"/>
    </xf>
    <xf numFmtId="0" fontId="17" fillId="0" borderId="75" xfId="0" applyFont="1" applyBorder="1" applyAlignment="1">
      <alignment horizontal="center" vertical="center" wrapText="1"/>
    </xf>
    <xf numFmtId="0" fontId="20" fillId="9" borderId="43" xfId="0" applyFont="1" applyFill="1" applyBorder="1" applyAlignment="1">
      <alignment horizontal="center" vertical="center"/>
    </xf>
    <xf numFmtId="0" fontId="17" fillId="0" borderId="39" xfId="0" applyFont="1" applyBorder="1" applyAlignment="1">
      <alignment horizontal="center" vertical="center" wrapText="1"/>
    </xf>
    <xf numFmtId="0" fontId="17" fillId="0" borderId="63" xfId="0" applyFont="1" applyBorder="1" applyAlignment="1">
      <alignment horizontal="center" vertical="center" wrapText="1"/>
    </xf>
    <xf numFmtId="0" fontId="17" fillId="0" borderId="69" xfId="0" applyFont="1" applyBorder="1" applyAlignment="1">
      <alignment horizontal="center" vertical="center" wrapText="1"/>
    </xf>
    <xf numFmtId="0" fontId="17" fillId="0" borderId="54" xfId="0" applyFont="1" applyBorder="1" applyAlignment="1">
      <alignment horizontal="center" vertical="center" wrapText="1"/>
    </xf>
    <xf numFmtId="0" fontId="17" fillId="5" borderId="52" xfId="0" applyFont="1" applyFill="1" applyBorder="1" applyAlignment="1">
      <alignment horizontal="center" vertical="center" wrapText="1"/>
    </xf>
    <xf numFmtId="0" fontId="17" fillId="5" borderId="53" xfId="0" applyFont="1" applyFill="1" applyBorder="1" applyAlignment="1">
      <alignment horizontal="center" vertical="center" wrapText="1"/>
    </xf>
    <xf numFmtId="0" fontId="24" fillId="5" borderId="0" xfId="0" applyFont="1" applyFill="1" applyAlignment="1">
      <alignment horizontal="center" vertical="center"/>
    </xf>
    <xf numFmtId="0" fontId="15" fillId="4" borderId="32" xfId="0" applyFont="1" applyFill="1" applyBorder="1" applyAlignment="1">
      <alignment horizontal="center" vertical="center" wrapText="1"/>
    </xf>
    <xf numFmtId="0" fontId="15" fillId="4" borderId="33" xfId="0" applyFont="1" applyFill="1" applyBorder="1" applyAlignment="1">
      <alignment horizontal="center" vertical="center" wrapText="1"/>
    </xf>
    <xf numFmtId="0" fontId="15" fillId="4" borderId="47" xfId="0" applyFont="1" applyFill="1" applyBorder="1" applyAlignment="1">
      <alignment horizontal="center" vertical="center"/>
    </xf>
    <xf numFmtId="0" fontId="15" fillId="4" borderId="28" xfId="0" applyFont="1" applyFill="1" applyBorder="1" applyAlignment="1">
      <alignment horizontal="center" vertical="center"/>
    </xf>
    <xf numFmtId="0" fontId="15" fillId="4" borderId="34" xfId="0" applyFont="1" applyFill="1" applyBorder="1" applyAlignment="1">
      <alignment horizontal="center" vertical="center"/>
    </xf>
    <xf numFmtId="0" fontId="15" fillId="4" borderId="33" xfId="0" applyFont="1" applyFill="1" applyBorder="1" applyAlignment="1">
      <alignment horizontal="center" vertical="center"/>
    </xf>
    <xf numFmtId="0" fontId="15" fillId="4" borderId="35" xfId="0" applyFont="1" applyFill="1" applyBorder="1" applyAlignment="1">
      <alignment horizontal="center" vertical="center"/>
    </xf>
    <xf numFmtId="0" fontId="15" fillId="4" borderId="29" xfId="0" applyFont="1" applyFill="1" applyBorder="1" applyAlignment="1">
      <alignment horizontal="center" vertical="center" wrapText="1"/>
    </xf>
    <xf numFmtId="0" fontId="15" fillId="4" borderId="123" xfId="0" applyFont="1" applyFill="1" applyBorder="1" applyAlignment="1">
      <alignment horizontal="center" vertical="center" wrapText="1"/>
    </xf>
    <xf numFmtId="0" fontId="15" fillId="4" borderId="99" xfId="0" applyFont="1" applyFill="1" applyBorder="1" applyAlignment="1">
      <alignment horizontal="center" vertical="center" wrapText="1"/>
    </xf>
    <xf numFmtId="0" fontId="15" fillId="4" borderId="119" xfId="0" applyFont="1" applyFill="1" applyBorder="1" applyAlignment="1">
      <alignment horizontal="center" vertical="center"/>
    </xf>
    <xf numFmtId="0" fontId="15" fillId="4" borderId="120" xfId="0" applyFont="1" applyFill="1" applyBorder="1" applyAlignment="1">
      <alignment horizontal="center" vertical="center"/>
    </xf>
    <xf numFmtId="0" fontId="15" fillId="4" borderId="121" xfId="0" applyFont="1" applyFill="1" applyBorder="1" applyAlignment="1">
      <alignment horizontal="center" vertical="center" wrapText="1"/>
    </xf>
    <xf numFmtId="0" fontId="15" fillId="4" borderId="122" xfId="0" applyFont="1" applyFill="1" applyBorder="1" applyAlignment="1">
      <alignment horizontal="center" vertical="center" wrapText="1"/>
    </xf>
    <xf numFmtId="0" fontId="15" fillId="4" borderId="119" xfId="0" applyFont="1" applyFill="1" applyBorder="1" applyAlignment="1">
      <alignment horizontal="center" vertical="center" wrapText="1"/>
    </xf>
    <xf numFmtId="0" fontId="20" fillId="9" borderId="0" xfId="0" applyFont="1" applyFill="1" applyAlignment="1">
      <alignment horizontal="center" vertical="center"/>
    </xf>
    <xf numFmtId="0" fontId="15" fillId="4" borderId="45" xfId="0" applyFont="1" applyFill="1" applyBorder="1" applyAlignment="1">
      <alignment horizontal="center" vertical="center"/>
    </xf>
    <xf numFmtId="0" fontId="15" fillId="4" borderId="0" xfId="0" applyFont="1" applyFill="1" applyAlignment="1">
      <alignment horizontal="center" vertical="center"/>
    </xf>
    <xf numFmtId="0" fontId="17" fillId="0" borderId="103" xfId="0" applyFont="1" applyBorder="1" applyAlignment="1">
      <alignment horizontal="center" vertical="center" wrapText="1"/>
    </xf>
    <xf numFmtId="0" fontId="17" fillId="0" borderId="56" xfId="0" applyFont="1" applyBorder="1" applyAlignment="1">
      <alignment horizontal="center" vertical="center" wrapText="1"/>
    </xf>
    <xf numFmtId="0" fontId="17" fillId="0" borderId="92" xfId="0" applyFont="1" applyBorder="1" applyAlignment="1">
      <alignment horizontal="center" vertical="center" wrapText="1"/>
    </xf>
    <xf numFmtId="0" fontId="17" fillId="0" borderId="114" xfId="0" applyFont="1" applyBorder="1" applyAlignment="1">
      <alignment horizontal="center" vertical="center" wrapText="1"/>
    </xf>
    <xf numFmtId="0" fontId="18" fillId="0" borderId="86" xfId="0" applyFont="1" applyFill="1" applyBorder="1" applyAlignment="1">
      <alignment horizontal="center" vertical="center" wrapText="1"/>
    </xf>
    <xf numFmtId="0" fontId="18" fillId="0" borderId="77" xfId="0" applyFont="1" applyFill="1" applyBorder="1" applyAlignment="1">
      <alignment horizontal="justify" vertical="center" wrapText="1"/>
    </xf>
    <xf numFmtId="0" fontId="18" fillId="0" borderId="77" xfId="0" applyFont="1" applyFill="1" applyBorder="1" applyAlignment="1">
      <alignment horizontal="center" vertical="center" wrapText="1"/>
    </xf>
    <xf numFmtId="0" fontId="29" fillId="0" borderId="77" xfId="0" applyFont="1" applyFill="1" applyBorder="1" applyAlignment="1">
      <alignment horizontal="justify" vertical="center" wrapText="1"/>
    </xf>
    <xf numFmtId="9" fontId="18" fillId="0" borderId="77" xfId="0" applyNumberFormat="1" applyFont="1" applyFill="1" applyBorder="1" applyAlignment="1">
      <alignment horizontal="center" vertical="center"/>
    </xf>
    <xf numFmtId="14" fontId="31" fillId="0" borderId="77" xfId="0" applyNumberFormat="1" applyFont="1" applyFill="1" applyBorder="1" applyAlignment="1">
      <alignment horizontal="center" vertical="center"/>
    </xf>
    <xf numFmtId="1" fontId="32" fillId="0" borderId="77" xfId="0" applyNumberFormat="1" applyFont="1" applyFill="1" applyBorder="1" applyAlignment="1">
      <alignment horizontal="center" vertical="center"/>
    </xf>
    <xf numFmtId="0" fontId="32" fillId="0" borderId="87" xfId="0" applyFont="1" applyFill="1" applyBorder="1" applyAlignment="1">
      <alignment horizontal="center" vertical="center"/>
    </xf>
    <xf numFmtId="0" fontId="18" fillId="0" borderId="88" xfId="0" applyFont="1" applyFill="1" applyBorder="1" applyAlignment="1">
      <alignment vertical="center" wrapText="1"/>
    </xf>
    <xf numFmtId="0" fontId="18" fillId="0" borderId="41" xfId="0" applyFont="1" applyFill="1" applyBorder="1" applyAlignment="1">
      <alignment horizontal="center" vertical="center" wrapText="1"/>
    </xf>
    <xf numFmtId="0" fontId="18" fillId="0" borderId="41" xfId="0" applyFont="1" applyFill="1" applyBorder="1" applyAlignment="1">
      <alignment horizontal="justify" vertical="center" wrapText="1"/>
    </xf>
    <xf numFmtId="9" fontId="18" fillId="0" borderId="41" xfId="0" applyNumberFormat="1" applyFont="1" applyFill="1" applyBorder="1" applyAlignment="1">
      <alignment horizontal="center" vertical="center"/>
    </xf>
    <xf numFmtId="0" fontId="18" fillId="0" borderId="41" xfId="0" applyFont="1" applyFill="1" applyBorder="1" applyAlignment="1">
      <alignment horizontal="center" vertical="center"/>
    </xf>
    <xf numFmtId="14" fontId="18" fillId="0" borderId="41" xfId="0" applyNumberFormat="1" applyFont="1" applyFill="1" applyBorder="1" applyAlignment="1">
      <alignment horizontal="center" vertical="center"/>
    </xf>
    <xf numFmtId="9" fontId="17" fillId="0" borderId="41" xfId="0" applyNumberFormat="1" applyFont="1" applyFill="1" applyBorder="1" applyAlignment="1">
      <alignment horizontal="center" vertical="center"/>
    </xf>
    <xf numFmtId="0" fontId="17" fillId="0" borderId="41" xfId="0" applyFont="1" applyFill="1" applyBorder="1" applyAlignment="1">
      <alignment horizontal="center" vertical="center"/>
    </xf>
    <xf numFmtId="0" fontId="18" fillId="0" borderId="61" xfId="0" applyFont="1" applyFill="1" applyBorder="1" applyAlignment="1">
      <alignment horizontal="left" vertical="center" wrapText="1"/>
    </xf>
    <xf numFmtId="0" fontId="18" fillId="0" borderId="59" xfId="0" applyFont="1" applyFill="1" applyBorder="1" applyAlignment="1">
      <alignment horizontal="center" vertical="center" wrapText="1"/>
    </xf>
    <xf numFmtId="0" fontId="18" fillId="0" borderId="59" xfId="0" applyFont="1" applyFill="1" applyBorder="1" applyAlignment="1">
      <alignment horizontal="justify" vertical="center" wrapText="1"/>
    </xf>
    <xf numFmtId="0" fontId="18" fillId="0" borderId="59" xfId="0" applyFont="1" applyFill="1" applyBorder="1" applyAlignment="1">
      <alignment horizontal="justify" vertical="center"/>
    </xf>
    <xf numFmtId="9" fontId="18" fillId="0" borderId="59" xfId="0" applyNumberFormat="1" applyFont="1" applyFill="1" applyBorder="1" applyAlignment="1">
      <alignment horizontal="center" vertical="center"/>
    </xf>
    <xf numFmtId="0" fontId="18" fillId="0" borderId="59" xfId="0" applyFont="1" applyFill="1" applyBorder="1" applyAlignment="1">
      <alignment horizontal="center" vertical="center"/>
    </xf>
    <xf numFmtId="14" fontId="18" fillId="0" borderId="59" xfId="0" applyNumberFormat="1" applyFont="1" applyFill="1" applyBorder="1" applyAlignment="1">
      <alignment horizontal="center" vertical="center"/>
    </xf>
    <xf numFmtId="0" fontId="17" fillId="0" borderId="59" xfId="0" applyFont="1" applyFill="1" applyBorder="1" applyAlignment="1">
      <alignment horizontal="center" vertical="center"/>
    </xf>
    <xf numFmtId="0" fontId="18" fillId="0" borderId="60" xfId="0" applyFont="1" applyFill="1" applyBorder="1" applyAlignment="1">
      <alignment horizontal="left" vertical="center" wrapText="1"/>
    </xf>
    <xf numFmtId="0" fontId="18" fillId="0" borderId="31" xfId="0" applyFont="1" applyFill="1" applyBorder="1" applyAlignment="1">
      <alignment horizontal="center" vertical="center" wrapText="1"/>
    </xf>
    <xf numFmtId="0" fontId="18" fillId="0" borderId="31" xfId="0" applyFont="1" applyFill="1" applyBorder="1" applyAlignment="1">
      <alignment horizontal="justify" vertical="center" wrapText="1"/>
    </xf>
    <xf numFmtId="0" fontId="18" fillId="0" borderId="31" xfId="0" applyFont="1" applyFill="1" applyBorder="1" applyAlignment="1">
      <alignment horizontal="justify" vertical="center"/>
    </xf>
    <xf numFmtId="0" fontId="18" fillId="0" borderId="70" xfId="0" applyFont="1" applyFill="1" applyBorder="1" applyAlignment="1">
      <alignment horizontal="center" vertical="center" wrapText="1"/>
    </xf>
    <xf numFmtId="0" fontId="18" fillId="0" borderId="31" xfId="0" applyFont="1" applyFill="1" applyBorder="1" applyAlignment="1">
      <alignment horizontal="justify" vertical="center" wrapText="1"/>
    </xf>
    <xf numFmtId="9" fontId="18" fillId="0" borderId="31" xfId="0" applyNumberFormat="1" applyFont="1" applyFill="1" applyBorder="1" applyAlignment="1">
      <alignment horizontal="center" vertical="center"/>
    </xf>
    <xf numFmtId="0" fontId="18" fillId="0" borderId="31" xfId="0" applyFont="1" applyFill="1" applyBorder="1" applyAlignment="1">
      <alignment horizontal="center" vertical="center"/>
    </xf>
    <xf numFmtId="14" fontId="18" fillId="0" borderId="31" xfId="0" applyNumberFormat="1" applyFont="1" applyFill="1" applyBorder="1" applyAlignment="1">
      <alignment horizontal="center" vertical="center"/>
    </xf>
    <xf numFmtId="0" fontId="17" fillId="0" borderId="31" xfId="0" applyFont="1" applyFill="1" applyBorder="1" applyAlignment="1">
      <alignment horizontal="center" vertical="center"/>
    </xf>
    <xf numFmtId="0" fontId="18" fillId="0" borderId="62" xfId="0" applyFont="1" applyFill="1" applyBorder="1" applyAlignment="1">
      <alignment horizontal="left" vertical="center" wrapText="1"/>
    </xf>
    <xf numFmtId="0" fontId="18" fillId="0" borderId="27" xfId="0" applyFont="1" applyFill="1" applyBorder="1" applyAlignment="1">
      <alignment horizontal="center" vertical="center" wrapText="1"/>
    </xf>
    <xf numFmtId="0" fontId="18" fillId="0" borderId="27" xfId="0" applyFont="1" applyFill="1" applyBorder="1" applyAlignment="1">
      <alignment horizontal="justify" vertical="center" wrapText="1"/>
    </xf>
    <xf numFmtId="0" fontId="18" fillId="0" borderId="27" xfId="0" applyFont="1" applyFill="1" applyBorder="1" applyAlignment="1">
      <alignment horizontal="justify" vertical="center"/>
    </xf>
    <xf numFmtId="0" fontId="18" fillId="0" borderId="27" xfId="0" applyFont="1" applyFill="1" applyBorder="1" applyAlignment="1">
      <alignment horizontal="justify" vertical="center" wrapText="1"/>
    </xf>
    <xf numFmtId="9" fontId="18" fillId="0" borderId="27" xfId="0" applyNumberFormat="1" applyFont="1" applyFill="1" applyBorder="1" applyAlignment="1">
      <alignment horizontal="center" vertical="center"/>
    </xf>
    <xf numFmtId="0" fontId="18" fillId="0" borderId="27" xfId="0" applyFont="1" applyFill="1" applyBorder="1" applyAlignment="1">
      <alignment horizontal="center" vertical="center"/>
    </xf>
    <xf numFmtId="14" fontId="18" fillId="0" borderId="27" xfId="0" applyNumberFormat="1" applyFont="1" applyFill="1" applyBorder="1" applyAlignment="1">
      <alignment horizontal="center" vertical="center"/>
    </xf>
    <xf numFmtId="0" fontId="17" fillId="0" borderId="27" xfId="0" applyFont="1" applyFill="1" applyBorder="1" applyAlignment="1">
      <alignment horizontal="center" vertical="center"/>
    </xf>
    <xf numFmtId="0" fontId="18" fillId="0" borderId="40" xfId="0" applyFont="1" applyFill="1" applyBorder="1" applyAlignment="1">
      <alignment horizontal="left" vertical="center" wrapText="1"/>
    </xf>
    <xf numFmtId="0" fontId="18" fillId="0" borderId="64" xfId="0" applyFont="1" applyFill="1" applyBorder="1" applyAlignment="1">
      <alignment horizontal="center" vertical="center" wrapText="1"/>
    </xf>
    <xf numFmtId="0" fontId="18" fillId="0" borderId="64" xfId="0" applyFont="1" applyFill="1" applyBorder="1" applyAlignment="1">
      <alignment horizontal="justify" vertical="center" wrapText="1"/>
    </xf>
    <xf numFmtId="0" fontId="18" fillId="0" borderId="64" xfId="0" applyFont="1" applyFill="1" applyBorder="1" applyAlignment="1">
      <alignment horizontal="justify" vertical="center"/>
    </xf>
    <xf numFmtId="0" fontId="18" fillId="0" borderId="55" xfId="0" applyFont="1" applyFill="1" applyBorder="1" applyAlignment="1">
      <alignment horizontal="center" vertical="center" wrapText="1"/>
    </xf>
    <xf numFmtId="0" fontId="18" fillId="0" borderId="70" xfId="0" applyFont="1" applyFill="1" applyBorder="1" applyAlignment="1">
      <alignment horizontal="justify" vertical="center" wrapText="1"/>
    </xf>
    <xf numFmtId="0" fontId="18" fillId="0" borderId="70" xfId="0" applyFont="1" applyFill="1" applyBorder="1" applyAlignment="1">
      <alignment horizontal="justify" vertical="center"/>
    </xf>
    <xf numFmtId="0" fontId="29" fillId="0" borderId="37" xfId="0" applyFont="1" applyFill="1" applyBorder="1" applyAlignment="1">
      <alignment horizontal="justify" vertical="center" wrapText="1"/>
    </xf>
    <xf numFmtId="9" fontId="18" fillId="0" borderId="37" xfId="0" applyNumberFormat="1" applyFont="1" applyFill="1" applyBorder="1" applyAlignment="1">
      <alignment horizontal="center" vertical="center"/>
    </xf>
    <xf numFmtId="0" fontId="18" fillId="0" borderId="37" xfId="0" applyFont="1" applyFill="1" applyBorder="1" applyAlignment="1">
      <alignment horizontal="center" vertical="center"/>
    </xf>
    <xf numFmtId="14" fontId="18" fillId="0" borderId="37" xfId="0" applyNumberFormat="1" applyFont="1" applyFill="1" applyBorder="1" applyAlignment="1">
      <alignment horizontal="center" vertical="center"/>
    </xf>
    <xf numFmtId="9" fontId="17" fillId="0" borderId="37" xfId="0" applyNumberFormat="1" applyFont="1" applyFill="1" applyBorder="1" applyAlignment="1">
      <alignment horizontal="center" vertical="center"/>
    </xf>
    <xf numFmtId="0" fontId="17" fillId="0" borderId="37" xfId="0" applyFont="1" applyFill="1" applyBorder="1" applyAlignment="1">
      <alignment horizontal="center" vertical="center"/>
    </xf>
    <xf numFmtId="0" fontId="18" fillId="0" borderId="38" xfId="0" applyFont="1" applyFill="1" applyBorder="1" applyAlignment="1">
      <alignment horizontal="left" vertical="center" wrapText="1"/>
    </xf>
    <xf numFmtId="0" fontId="29" fillId="0" borderId="27" xfId="0" applyFont="1" applyFill="1" applyBorder="1" applyAlignment="1">
      <alignment horizontal="justify" vertical="center" wrapText="1"/>
    </xf>
    <xf numFmtId="9" fontId="17" fillId="0" borderId="27" xfId="0" applyNumberFormat="1" applyFont="1" applyFill="1" applyBorder="1" applyAlignment="1">
      <alignment horizontal="center" vertical="center"/>
    </xf>
    <xf numFmtId="0" fontId="29" fillId="0" borderId="64" xfId="0" applyFont="1" applyFill="1" applyBorder="1" applyAlignment="1">
      <alignment horizontal="justify" vertical="center" wrapText="1"/>
    </xf>
    <xf numFmtId="9" fontId="18" fillId="0" borderId="64" xfId="0" applyNumberFormat="1" applyFont="1" applyFill="1" applyBorder="1" applyAlignment="1">
      <alignment horizontal="center" vertical="center"/>
    </xf>
    <xf numFmtId="0" fontId="18" fillId="0" borderId="64" xfId="0" applyFont="1" applyFill="1" applyBorder="1" applyAlignment="1">
      <alignment horizontal="center" vertical="center"/>
    </xf>
    <xf numFmtId="14" fontId="18" fillId="0" borderId="64" xfId="0" applyNumberFormat="1" applyFont="1" applyFill="1" applyBorder="1" applyAlignment="1">
      <alignment horizontal="center" vertical="center"/>
    </xf>
    <xf numFmtId="9" fontId="17" fillId="0" borderId="64" xfId="0" applyNumberFormat="1" applyFont="1" applyFill="1" applyBorder="1" applyAlignment="1">
      <alignment horizontal="center" vertical="center"/>
    </xf>
    <xf numFmtId="0" fontId="17" fillId="0" borderId="64" xfId="0" applyFont="1" applyFill="1" applyBorder="1" applyAlignment="1">
      <alignment horizontal="center" vertical="center"/>
    </xf>
    <xf numFmtId="0" fontId="18" fillId="0" borderId="65" xfId="0" applyFont="1" applyFill="1" applyBorder="1" applyAlignment="1">
      <alignment horizontal="left" vertical="center" wrapText="1"/>
    </xf>
    <xf numFmtId="0" fontId="18" fillId="0" borderId="55" xfId="0" applyFont="1" applyFill="1" applyBorder="1" applyAlignment="1">
      <alignment horizontal="justify" vertical="center" wrapText="1"/>
    </xf>
    <xf numFmtId="0" fontId="18" fillId="0" borderId="55" xfId="0" applyFont="1" applyFill="1" applyBorder="1" applyAlignment="1">
      <alignment horizontal="justify" vertical="center"/>
    </xf>
    <xf numFmtId="0" fontId="29" fillId="0" borderId="66" xfId="0" applyFont="1" applyFill="1" applyBorder="1" applyAlignment="1">
      <alignment horizontal="justify" vertical="center" wrapText="1"/>
    </xf>
    <xf numFmtId="9" fontId="18" fillId="0" borderId="66" xfId="0" applyNumberFormat="1" applyFont="1" applyFill="1" applyBorder="1" applyAlignment="1">
      <alignment horizontal="center" vertical="center"/>
    </xf>
    <xf numFmtId="0" fontId="18" fillId="0" borderId="66" xfId="0" applyFont="1" applyFill="1" applyBorder="1" applyAlignment="1">
      <alignment horizontal="center" vertical="center"/>
    </xf>
    <xf numFmtId="14" fontId="18" fillId="0" borderId="66" xfId="0" applyNumberFormat="1" applyFont="1" applyFill="1" applyBorder="1" applyAlignment="1">
      <alignment horizontal="center" vertical="center"/>
    </xf>
    <xf numFmtId="9" fontId="17" fillId="0" borderId="66" xfId="0" applyNumberFormat="1" applyFont="1" applyFill="1" applyBorder="1" applyAlignment="1">
      <alignment horizontal="center" vertical="center"/>
    </xf>
    <xf numFmtId="0" fontId="17" fillId="0" borderId="66" xfId="0" applyFont="1" applyFill="1" applyBorder="1" applyAlignment="1">
      <alignment horizontal="center" vertical="center"/>
    </xf>
    <xf numFmtId="0" fontId="18" fillId="0" borderId="67" xfId="0" applyFont="1" applyFill="1" applyBorder="1" applyAlignment="1">
      <alignment horizontal="left" vertical="center" wrapText="1"/>
    </xf>
    <xf numFmtId="0" fontId="18" fillId="0" borderId="90" xfId="0" applyFont="1" applyFill="1" applyBorder="1" applyAlignment="1">
      <alignment horizontal="center" vertical="center" wrapText="1"/>
    </xf>
    <xf numFmtId="0" fontId="18" fillId="0" borderId="90" xfId="0" applyFont="1" applyFill="1" applyBorder="1" applyAlignment="1">
      <alignment horizontal="justify" vertical="center" wrapText="1"/>
    </xf>
    <xf numFmtId="9" fontId="18" fillId="0" borderId="90" xfId="0" applyNumberFormat="1" applyFont="1" applyFill="1" applyBorder="1" applyAlignment="1">
      <alignment horizontal="center" vertical="center"/>
    </xf>
    <xf numFmtId="0" fontId="18" fillId="0" borderId="90" xfId="0" applyFont="1" applyFill="1" applyBorder="1" applyAlignment="1">
      <alignment horizontal="center" vertical="center"/>
    </xf>
    <xf numFmtId="14" fontId="18" fillId="0" borderId="90" xfId="0" applyNumberFormat="1" applyFont="1" applyFill="1" applyBorder="1" applyAlignment="1">
      <alignment horizontal="center" vertical="center"/>
    </xf>
    <xf numFmtId="0" fontId="17" fillId="0" borderId="90" xfId="0" applyFont="1" applyFill="1" applyBorder="1" applyAlignment="1">
      <alignment horizontal="center" vertical="center"/>
    </xf>
    <xf numFmtId="0" fontId="30" fillId="0" borderId="91" xfId="0" applyFont="1" applyFill="1" applyBorder="1" applyAlignment="1">
      <alignment horizontal="left" vertical="center" wrapText="1"/>
    </xf>
    <xf numFmtId="0" fontId="29" fillId="0" borderId="68" xfId="0" applyFont="1" applyFill="1" applyBorder="1" applyAlignment="1">
      <alignment horizontal="justify" vertical="center" wrapText="1"/>
    </xf>
    <xf numFmtId="9" fontId="18" fillId="0" borderId="68" xfId="0" applyNumberFormat="1" applyFont="1" applyFill="1" applyBorder="1" applyAlignment="1">
      <alignment horizontal="center" vertical="center"/>
    </xf>
    <xf numFmtId="0" fontId="18" fillId="0" borderId="37" xfId="0" applyFont="1" applyFill="1" applyBorder="1" applyAlignment="1">
      <alignment horizontal="center" vertical="center" wrapText="1"/>
    </xf>
    <xf numFmtId="14" fontId="18" fillId="0" borderId="37" xfId="0" applyNumberFormat="1" applyFont="1" applyFill="1" applyBorder="1" applyAlignment="1">
      <alignment horizontal="center" vertical="center" wrapText="1"/>
    </xf>
    <xf numFmtId="9" fontId="17" fillId="0" borderId="31" xfId="0" applyNumberFormat="1" applyFont="1" applyFill="1" applyBorder="1" applyAlignment="1">
      <alignment horizontal="center" vertical="center"/>
    </xf>
    <xf numFmtId="0" fontId="18" fillId="0" borderId="96" xfId="0" applyFont="1" applyFill="1" applyBorder="1" applyAlignment="1">
      <alignment horizontal="center" vertical="center" wrapText="1"/>
    </xf>
    <xf numFmtId="0" fontId="18" fillId="0" borderId="96" xfId="0" applyFont="1" applyFill="1" applyBorder="1" applyAlignment="1">
      <alignment horizontal="justify" vertical="center" wrapText="1"/>
    </xf>
    <xf numFmtId="0" fontId="18" fillId="0" borderId="96" xfId="0" applyFont="1" applyFill="1" applyBorder="1" applyAlignment="1">
      <alignment horizontal="justify" vertical="center"/>
    </xf>
    <xf numFmtId="0" fontId="18" fillId="0" borderId="96" xfId="0" applyFont="1" applyFill="1" applyBorder="1" applyAlignment="1">
      <alignment horizontal="justify" vertical="center" wrapText="1"/>
    </xf>
    <xf numFmtId="9" fontId="18" fillId="0" borderId="96" xfId="0" applyNumberFormat="1" applyFont="1" applyFill="1" applyBorder="1" applyAlignment="1">
      <alignment horizontal="center" vertical="center"/>
    </xf>
    <xf numFmtId="0" fontId="18" fillId="0" borderId="97" xfId="0" applyFont="1" applyFill="1" applyBorder="1" applyAlignment="1">
      <alignment horizontal="center" vertical="center"/>
    </xf>
    <xf numFmtId="14" fontId="18" fillId="0" borderId="97" xfId="0" applyNumberFormat="1" applyFont="1" applyFill="1" applyBorder="1" applyAlignment="1">
      <alignment horizontal="center" vertical="center"/>
    </xf>
    <xf numFmtId="0" fontId="17" fillId="0" borderId="96" xfId="0" applyFont="1" applyFill="1" applyBorder="1" applyAlignment="1">
      <alignment horizontal="center" vertical="center"/>
    </xf>
    <xf numFmtId="0" fontId="18" fillId="0" borderId="98" xfId="0" applyFont="1" applyFill="1" applyBorder="1" applyAlignment="1">
      <alignment horizontal="left" vertical="center" wrapText="1"/>
    </xf>
    <xf numFmtId="0" fontId="18" fillId="0" borderId="68" xfId="0" applyFont="1" applyFill="1" applyBorder="1" applyAlignment="1">
      <alignment horizontal="center" vertical="center" wrapText="1"/>
    </xf>
    <xf numFmtId="0" fontId="18" fillId="0" borderId="68" xfId="0" applyFont="1" applyFill="1" applyBorder="1" applyAlignment="1">
      <alignment horizontal="justify" vertical="center" wrapText="1"/>
    </xf>
    <xf numFmtId="0" fontId="18" fillId="0" borderId="68" xfId="0" applyFont="1" applyFill="1" applyBorder="1" applyAlignment="1">
      <alignment horizontal="justify" vertical="center"/>
    </xf>
    <xf numFmtId="0" fontId="29" fillId="0" borderId="93" xfId="0" applyFont="1" applyFill="1" applyBorder="1" applyAlignment="1">
      <alignment horizontal="justify" vertical="center" wrapText="1"/>
    </xf>
    <xf numFmtId="0" fontId="18" fillId="0" borderId="68" xfId="0" applyFont="1" applyFill="1" applyBorder="1" applyAlignment="1">
      <alignment horizontal="center" vertical="center"/>
    </xf>
    <xf numFmtId="14" fontId="18" fillId="0" borderId="68" xfId="0" applyNumberFormat="1" applyFont="1" applyFill="1" applyBorder="1" applyAlignment="1">
      <alignment horizontal="center" vertical="center"/>
    </xf>
    <xf numFmtId="9" fontId="17" fillId="0" borderId="68" xfId="0" applyNumberFormat="1" applyFont="1" applyFill="1" applyBorder="1" applyAlignment="1">
      <alignment horizontal="center" vertical="center"/>
    </xf>
    <xf numFmtId="0" fontId="17" fillId="0" borderId="68" xfId="0" applyFont="1" applyFill="1" applyBorder="1" applyAlignment="1">
      <alignment horizontal="center" vertical="center"/>
    </xf>
    <xf numFmtId="0" fontId="18" fillId="0" borderId="94" xfId="0" applyFont="1" applyFill="1" applyBorder="1" applyAlignment="1">
      <alignment horizontal="left" vertical="center" wrapText="1"/>
    </xf>
    <xf numFmtId="0" fontId="17" fillId="0" borderId="70" xfId="0" applyFont="1" applyFill="1" applyBorder="1" applyAlignment="1">
      <alignment horizontal="justify" vertical="center" wrapText="1"/>
    </xf>
    <xf numFmtId="9" fontId="18" fillId="0" borderId="70" xfId="0" applyNumberFormat="1" applyFont="1" applyFill="1" applyBorder="1" applyAlignment="1">
      <alignment horizontal="center" vertical="center"/>
    </xf>
    <xf numFmtId="0" fontId="18" fillId="0" borderId="70" xfId="0" applyFont="1" applyFill="1" applyBorder="1" applyAlignment="1">
      <alignment horizontal="center" vertical="center"/>
    </xf>
    <xf numFmtId="14" fontId="18" fillId="0" borderId="70" xfId="0" applyNumberFormat="1" applyFont="1" applyFill="1" applyBorder="1" applyAlignment="1">
      <alignment horizontal="center" vertical="center"/>
    </xf>
    <xf numFmtId="9" fontId="17" fillId="0" borderId="70" xfId="0" applyNumberFormat="1" applyFont="1" applyFill="1" applyBorder="1" applyAlignment="1">
      <alignment horizontal="center" vertical="center"/>
    </xf>
    <xf numFmtId="0" fontId="17" fillId="0" borderId="70" xfId="0" applyFont="1" applyFill="1" applyBorder="1" applyAlignment="1">
      <alignment horizontal="center" vertical="center"/>
    </xf>
    <xf numFmtId="0" fontId="18" fillId="0" borderId="72" xfId="0" applyFont="1" applyFill="1" applyBorder="1" applyAlignment="1">
      <alignment horizontal="left" vertical="center" wrapText="1"/>
    </xf>
    <xf numFmtId="0" fontId="17" fillId="0" borderId="27" xfId="0" applyFont="1" applyFill="1" applyBorder="1" applyAlignment="1">
      <alignment horizontal="justify" vertical="center" wrapText="1"/>
    </xf>
    <xf numFmtId="0" fontId="18" fillId="0" borderId="74" xfId="0" applyFont="1" applyFill="1" applyBorder="1" applyAlignment="1">
      <alignment horizontal="left" vertical="center" wrapText="1"/>
    </xf>
    <xf numFmtId="0" fontId="17" fillId="0" borderId="55" xfId="0" applyFont="1" applyFill="1" applyBorder="1" applyAlignment="1">
      <alignment horizontal="justify" vertical="center" wrapText="1"/>
    </xf>
    <xf numFmtId="9" fontId="18" fillId="0" borderId="55" xfId="0" applyNumberFormat="1" applyFont="1" applyFill="1" applyBorder="1" applyAlignment="1">
      <alignment horizontal="center" vertical="center"/>
    </xf>
    <xf numFmtId="0" fontId="18" fillId="0" borderId="55" xfId="0" applyFont="1" applyFill="1" applyBorder="1" applyAlignment="1">
      <alignment horizontal="center" vertical="center"/>
    </xf>
    <xf numFmtId="14" fontId="18" fillId="0" borderId="55" xfId="0" applyNumberFormat="1" applyFont="1" applyFill="1" applyBorder="1" applyAlignment="1">
      <alignment horizontal="center" vertical="center"/>
    </xf>
    <xf numFmtId="9" fontId="17" fillId="0" borderId="55" xfId="0" applyNumberFormat="1" applyFont="1" applyFill="1" applyBorder="1" applyAlignment="1">
      <alignment horizontal="center" vertical="center"/>
    </xf>
    <xf numFmtId="0" fontId="17" fillId="0" borderId="55" xfId="0" applyFont="1" applyFill="1" applyBorder="1" applyAlignment="1">
      <alignment horizontal="center" vertical="center"/>
    </xf>
    <xf numFmtId="0" fontId="18" fillId="0" borderId="76" xfId="0" applyFont="1" applyFill="1" applyBorder="1" applyAlignment="1">
      <alignment horizontal="left" vertical="center" wrapText="1"/>
    </xf>
    <xf numFmtId="1" fontId="32" fillId="0" borderId="112" xfId="0" applyNumberFormat="1" applyFont="1" applyFill="1" applyBorder="1" applyAlignment="1">
      <alignment horizontal="center" vertical="center"/>
    </xf>
    <xf numFmtId="0" fontId="32" fillId="0" borderId="112" xfId="0" applyFont="1" applyFill="1" applyBorder="1" applyAlignment="1">
      <alignment horizontal="center" vertical="center"/>
    </xf>
    <xf numFmtId="0" fontId="18" fillId="0" borderId="112" xfId="0" applyFont="1" applyFill="1" applyBorder="1" applyAlignment="1">
      <alignment vertical="center" wrapText="1"/>
    </xf>
    <xf numFmtId="0" fontId="18" fillId="0" borderId="112" xfId="0" applyFont="1" applyFill="1" applyBorder="1" applyAlignment="1">
      <alignment horizontal="left" vertical="center" wrapText="1"/>
    </xf>
    <xf numFmtId="9" fontId="18" fillId="0" borderId="112" xfId="0" applyNumberFormat="1" applyFont="1" applyFill="1" applyBorder="1" applyAlignment="1">
      <alignment horizontal="center" vertical="center"/>
    </xf>
    <xf numFmtId="0" fontId="18" fillId="0" borderId="113" xfId="0" applyFont="1" applyFill="1" applyBorder="1" applyAlignment="1">
      <alignment horizontal="center" vertical="center"/>
    </xf>
    <xf numFmtId="9" fontId="17" fillId="0" borderId="112" xfId="0" applyNumberFormat="1" applyFont="1" applyFill="1" applyBorder="1" applyAlignment="1">
      <alignment horizontal="center" vertical="center"/>
    </xf>
    <xf numFmtId="0" fontId="17" fillId="0" borderId="112" xfId="0" applyFont="1" applyFill="1" applyBorder="1" applyAlignment="1">
      <alignment horizontal="center" vertical="center"/>
    </xf>
    <xf numFmtId="0" fontId="18" fillId="0" borderId="112" xfId="0" applyFont="1" applyFill="1" applyBorder="1" applyAlignment="1">
      <alignment horizontal="center" vertical="center" wrapText="1"/>
    </xf>
    <xf numFmtId="0" fontId="18" fillId="0" borderId="113" xfId="0" applyFont="1" applyFill="1" applyBorder="1" applyAlignment="1">
      <alignment horizontal="center" vertical="center" wrapText="1"/>
    </xf>
    <xf numFmtId="0" fontId="18" fillId="0" borderId="31" xfId="0" applyFont="1" applyFill="1" applyBorder="1" applyAlignment="1">
      <alignment horizontal="left" vertical="center" wrapText="1"/>
    </xf>
    <xf numFmtId="0" fontId="18" fillId="0" borderId="62" xfId="0" applyFont="1" applyFill="1" applyBorder="1" applyAlignment="1">
      <alignment horizontal="center" vertical="center"/>
    </xf>
    <xf numFmtId="0" fontId="18" fillId="0" borderId="27" xfId="0" applyFont="1" applyFill="1" applyBorder="1" applyAlignment="1">
      <alignment horizontal="left" vertical="center" wrapText="1"/>
    </xf>
    <xf numFmtId="0" fontId="18" fillId="0" borderId="40" xfId="0" applyFont="1" applyFill="1" applyBorder="1" applyAlignment="1">
      <alignment horizontal="center" vertical="center"/>
    </xf>
    <xf numFmtId="0" fontId="18" fillId="0" borderId="64" xfId="0" applyFont="1" applyFill="1" applyBorder="1" applyAlignment="1">
      <alignment horizontal="left" vertical="center" wrapText="1"/>
    </xf>
    <xf numFmtId="0" fontId="18" fillId="0" borderId="65" xfId="0" applyFont="1" applyFill="1" applyBorder="1" applyAlignment="1">
      <alignment horizontal="center" vertical="center"/>
    </xf>
    <xf numFmtId="0" fontId="18" fillId="0" borderId="61" xfId="0" applyFont="1" applyFill="1" applyBorder="1" applyAlignment="1">
      <alignment horizontal="center" vertical="center" wrapText="1"/>
    </xf>
    <xf numFmtId="0" fontId="18" fillId="0" borderId="27" xfId="0" applyFont="1" applyFill="1" applyBorder="1" applyAlignment="1">
      <alignment horizontal="center" vertical="center" wrapText="1"/>
    </xf>
    <xf numFmtId="9" fontId="18" fillId="0" borderId="40" xfId="1" applyFont="1" applyFill="1" applyBorder="1" applyAlignment="1">
      <alignment horizontal="center" vertical="center" wrapText="1"/>
    </xf>
    <xf numFmtId="9" fontId="18" fillId="0" borderId="40" xfId="1" applyFont="1" applyFill="1" applyBorder="1" applyAlignment="1">
      <alignment horizontal="center" vertical="center"/>
    </xf>
    <xf numFmtId="9" fontId="17" fillId="0" borderId="97" xfId="0" applyNumberFormat="1" applyFont="1" applyFill="1" applyBorder="1" applyAlignment="1">
      <alignment horizontal="center" vertical="center"/>
    </xf>
    <xf numFmtId="0" fontId="17" fillId="0" borderId="97" xfId="0" applyFont="1" applyFill="1" applyBorder="1" applyAlignment="1">
      <alignment horizontal="center" vertical="center"/>
    </xf>
    <xf numFmtId="0" fontId="18" fillId="0" borderId="97" xfId="0" applyFont="1" applyFill="1" applyBorder="1" applyAlignment="1">
      <alignment horizontal="center" vertical="center" wrapText="1"/>
    </xf>
    <xf numFmtId="9" fontId="18" fillId="0" borderId="97" xfId="0" applyNumberFormat="1" applyFont="1" applyFill="1" applyBorder="1" applyAlignment="1">
      <alignment horizontal="center" vertical="center"/>
    </xf>
    <xf numFmtId="0" fontId="18" fillId="0" borderId="97" xfId="0" applyFont="1" applyFill="1" applyBorder="1" applyAlignment="1">
      <alignment horizontal="left" vertical="center" wrapText="1"/>
    </xf>
    <xf numFmtId="0" fontId="18" fillId="0" borderId="115" xfId="0" applyFont="1" applyFill="1" applyBorder="1" applyAlignment="1">
      <alignment horizontal="center" vertical="center"/>
    </xf>
    <xf numFmtId="0" fontId="35" fillId="0" borderId="112" xfId="0" applyFont="1" applyFill="1" applyBorder="1" applyAlignment="1">
      <alignment horizontal="left" vertical="center" wrapText="1"/>
    </xf>
    <xf numFmtId="0" fontId="18" fillId="0" borderId="38" xfId="0" applyFont="1" applyFill="1" applyBorder="1" applyAlignment="1">
      <alignment horizontal="center" vertical="center"/>
    </xf>
    <xf numFmtId="0" fontId="18" fillId="0" borderId="64" xfId="0" applyFont="1" applyFill="1" applyBorder="1" applyAlignment="1">
      <alignment horizontal="center" vertical="center" wrapText="1"/>
    </xf>
    <xf numFmtId="164" fontId="18" fillId="0" borderId="64" xfId="0" applyNumberFormat="1" applyFont="1" applyFill="1" applyBorder="1" applyAlignment="1">
      <alignment horizontal="center" vertical="center"/>
    </xf>
    <xf numFmtId="0" fontId="18" fillId="0" borderId="65" xfId="0" applyFont="1" applyFill="1" applyBorder="1" applyAlignment="1">
      <alignment horizontal="center" vertical="center" wrapText="1"/>
    </xf>
    <xf numFmtId="0" fontId="18" fillId="0" borderId="112" xfId="0" applyFont="1" applyFill="1" applyBorder="1" applyAlignment="1">
      <alignment horizontal="center" vertical="center"/>
    </xf>
    <xf numFmtId="0" fontId="18" fillId="0" borderId="112" xfId="0" applyFont="1" applyFill="1" applyBorder="1" applyAlignment="1">
      <alignment horizontal="left" vertical="center"/>
    </xf>
    <xf numFmtId="0" fontId="18" fillId="0" borderId="31" xfId="0" applyFont="1" applyFill="1" applyBorder="1" applyAlignment="1">
      <alignment horizontal="center" vertical="center" wrapText="1"/>
    </xf>
    <xf numFmtId="0" fontId="18" fillId="0" borderId="27" xfId="0" applyFont="1" applyFill="1" applyBorder="1" applyAlignment="1">
      <alignment horizontal="left" vertical="center"/>
    </xf>
    <xf numFmtId="9" fontId="17" fillId="0" borderId="96" xfId="0" applyNumberFormat="1" applyFont="1" applyFill="1" applyBorder="1" applyAlignment="1">
      <alignment horizontal="center" vertical="center"/>
    </xf>
    <xf numFmtId="0" fontId="18" fillId="0" borderId="96" xfId="0" applyFont="1" applyFill="1" applyBorder="1" applyAlignment="1">
      <alignment horizontal="center" vertical="center" wrapText="1"/>
    </xf>
    <xf numFmtId="0" fontId="18" fillId="0" borderId="96" xfId="0" applyFont="1" applyFill="1" applyBorder="1" applyAlignment="1">
      <alignment horizontal="center" vertical="center"/>
    </xf>
    <xf numFmtId="0" fontId="18" fillId="0" borderId="98" xfId="0" applyFont="1" applyFill="1" applyBorder="1" applyAlignment="1">
      <alignment horizontal="center" vertical="center" wrapText="1"/>
    </xf>
    <xf numFmtId="0" fontId="18" fillId="0" borderId="112" xfId="0" applyFont="1" applyFill="1" applyBorder="1" applyAlignment="1">
      <alignment horizontal="justify" vertical="center" wrapText="1"/>
    </xf>
    <xf numFmtId="0" fontId="29" fillId="0" borderId="112" xfId="0" applyFont="1" applyFill="1" applyBorder="1" applyAlignment="1">
      <alignment horizontal="justify" vertical="center" wrapText="1"/>
    </xf>
    <xf numFmtId="14" fontId="31" fillId="0" borderId="112" xfId="0" applyNumberFormat="1" applyFont="1" applyFill="1" applyBorder="1" applyAlignment="1">
      <alignment horizontal="center" vertical="center"/>
    </xf>
    <xf numFmtId="0" fontId="39" fillId="0" borderId="112" xfId="0" applyFont="1" applyFill="1" applyBorder="1" applyAlignment="1">
      <alignment horizontal="justify" vertical="center" wrapText="1"/>
    </xf>
    <xf numFmtId="14" fontId="18" fillId="0" borderId="112" xfId="0" applyNumberFormat="1" applyFont="1" applyFill="1" applyBorder="1" applyAlignment="1">
      <alignment horizontal="center" vertical="center"/>
    </xf>
    <xf numFmtId="0" fontId="18" fillId="0" borderId="31" xfId="0" applyFont="1" applyFill="1" applyBorder="1" applyAlignment="1">
      <alignment horizontal="justify" vertical="center"/>
    </xf>
    <xf numFmtId="0" fontId="17" fillId="0" borderId="64" xfId="0" applyFont="1" applyFill="1" applyBorder="1" applyAlignment="1">
      <alignment horizontal="justify" vertical="center" wrapText="1"/>
    </xf>
    <xf numFmtId="0" fontId="18" fillId="0" borderId="41" xfId="0" applyFont="1" applyFill="1" applyBorder="1" applyAlignment="1">
      <alignment horizontal="center" vertical="center" wrapText="1"/>
    </xf>
    <xf numFmtId="0" fontId="18" fillId="0" borderId="41" xfId="0" applyFont="1" applyFill="1" applyBorder="1" applyAlignment="1">
      <alignment horizontal="justify" vertical="center" wrapText="1"/>
    </xf>
    <xf numFmtId="0" fontId="18" fillId="0" borderId="41" xfId="0" applyFont="1" applyFill="1" applyBorder="1" applyAlignment="1">
      <alignment horizontal="justify" vertical="center"/>
    </xf>
    <xf numFmtId="0" fontId="29" fillId="0" borderId="41" xfId="0" applyFont="1" applyFill="1" applyBorder="1" applyAlignment="1">
      <alignment horizontal="justify" vertical="center" wrapText="1"/>
    </xf>
    <xf numFmtId="0" fontId="18" fillId="0" borderId="68" xfId="0" applyFont="1" applyFill="1" applyBorder="1" applyAlignment="1">
      <alignment horizontal="center" vertical="center" wrapText="1"/>
    </xf>
    <xf numFmtId="0" fontId="18" fillId="0" borderId="68" xfId="0" applyFont="1" applyFill="1" applyBorder="1" applyAlignment="1">
      <alignment horizontal="justify" vertical="center" wrapText="1"/>
    </xf>
    <xf numFmtId="0" fontId="18" fillId="0" borderId="68" xfId="0" applyFont="1" applyFill="1" applyBorder="1" applyAlignment="1">
      <alignment horizontal="justify" vertical="center"/>
    </xf>
    <xf numFmtId="0" fontId="18" fillId="0" borderId="97" xfId="0" applyFont="1" applyFill="1" applyBorder="1" applyAlignment="1">
      <alignment horizontal="center" vertical="center" wrapText="1"/>
    </xf>
    <xf numFmtId="0" fontId="18" fillId="0" borderId="97" xfId="0" applyFont="1" applyFill="1" applyBorder="1" applyAlignment="1">
      <alignment horizontal="justify" vertical="center" wrapText="1"/>
    </xf>
    <xf numFmtId="0" fontId="18" fillId="0" borderId="97" xfId="0" applyFont="1" applyFill="1" applyBorder="1" applyAlignment="1">
      <alignment horizontal="justify" vertical="center"/>
    </xf>
    <xf numFmtId="0" fontId="29" fillId="0" borderId="97" xfId="0" applyFont="1" applyFill="1" applyBorder="1" applyAlignment="1">
      <alignment horizontal="justify" vertical="center" wrapText="1"/>
    </xf>
    <xf numFmtId="0" fontId="18" fillId="0" borderId="37" xfId="0" applyFont="1" applyFill="1" applyBorder="1" applyAlignment="1">
      <alignment horizontal="center" vertical="center" wrapText="1"/>
    </xf>
    <xf numFmtId="0" fontId="18" fillId="0" borderId="37" xfId="0" applyFont="1" applyFill="1" applyBorder="1" applyAlignment="1">
      <alignment horizontal="justify" vertical="center" wrapText="1"/>
    </xf>
    <xf numFmtId="0" fontId="18" fillId="0" borderId="37" xfId="0" applyFont="1" applyFill="1" applyBorder="1" applyAlignment="1">
      <alignment horizontal="justify" vertical="center"/>
    </xf>
    <xf numFmtId="0" fontId="18" fillId="0" borderId="64" xfId="0" applyFont="1" applyFill="1" applyBorder="1" applyAlignment="1">
      <alignment horizontal="justify" vertical="center" wrapText="1"/>
    </xf>
    <xf numFmtId="0" fontId="18" fillId="0" borderId="112" xfId="0" applyFont="1" applyFill="1" applyBorder="1" applyAlignment="1">
      <alignment horizontal="justify" vertical="center"/>
    </xf>
    <xf numFmtId="0" fontId="17" fillId="0" borderId="31" xfId="0" applyFont="1" applyFill="1" applyBorder="1" applyAlignment="1">
      <alignment horizontal="justify" vertical="center" wrapText="1"/>
    </xf>
    <xf numFmtId="0" fontId="17" fillId="0" borderId="96" xfId="0" applyFont="1" applyFill="1" applyBorder="1" applyAlignment="1">
      <alignment horizontal="justify" vertical="center" wrapText="1"/>
    </xf>
    <xf numFmtId="14" fontId="18" fillId="0" borderId="96" xfId="0" applyNumberFormat="1" applyFont="1" applyFill="1" applyBorder="1" applyAlignment="1">
      <alignment horizontal="center" vertical="center"/>
    </xf>
    <xf numFmtId="9" fontId="35" fillId="0" borderId="112" xfId="0" applyNumberFormat="1" applyFont="1" applyFill="1" applyBorder="1" applyAlignment="1">
      <alignment horizontal="center" vertical="center"/>
    </xf>
    <xf numFmtId="0" fontId="35" fillId="0" borderId="113" xfId="0" applyFont="1" applyFill="1" applyBorder="1" applyAlignment="1">
      <alignment horizontal="center" vertical="center"/>
    </xf>
    <xf numFmtId="0" fontId="35" fillId="0" borderId="113" xfId="0" applyFont="1" applyFill="1" applyBorder="1" applyAlignment="1">
      <alignment horizontal="center" vertical="center" wrapText="1"/>
    </xf>
    <xf numFmtId="0" fontId="35" fillId="0" borderId="31" xfId="0" applyFont="1" applyFill="1" applyBorder="1" applyAlignment="1">
      <alignment horizontal="center" vertical="center"/>
    </xf>
    <xf numFmtId="0" fontId="35" fillId="0" borderId="62" xfId="0" applyFont="1" applyFill="1" applyBorder="1" applyAlignment="1">
      <alignment horizontal="center" vertical="center"/>
    </xf>
    <xf numFmtId="0" fontId="35" fillId="0" borderId="27" xfId="0" applyFont="1" applyFill="1" applyBorder="1" applyAlignment="1">
      <alignment horizontal="center" vertical="center" wrapText="1"/>
    </xf>
    <xf numFmtId="0" fontId="35" fillId="0" borderId="27" xfId="0" applyFont="1" applyFill="1" applyBorder="1" applyAlignment="1">
      <alignment horizontal="center" vertical="center"/>
    </xf>
    <xf numFmtId="0" fontId="35" fillId="0" borderId="40" xfId="0" applyFont="1" applyFill="1" applyBorder="1" applyAlignment="1">
      <alignment horizontal="center" vertical="center" wrapText="1"/>
    </xf>
    <xf numFmtId="0" fontId="35" fillId="0" borderId="40" xfId="0" applyFont="1" applyFill="1" applyBorder="1" applyAlignment="1">
      <alignment horizontal="center" vertical="center"/>
    </xf>
    <xf numFmtId="0" fontId="35" fillId="0" borderId="64" xfId="0" applyFont="1" applyFill="1" applyBorder="1" applyAlignment="1">
      <alignment horizontal="center" vertical="center"/>
    </xf>
    <xf numFmtId="0" fontId="35" fillId="0" borderId="65" xfId="0" applyFont="1" applyFill="1" applyBorder="1" applyAlignment="1">
      <alignment horizontal="center" vertical="center"/>
    </xf>
    <xf numFmtId="0" fontId="35" fillId="0" borderId="41" xfId="0" applyFont="1" applyFill="1" applyBorder="1" applyAlignment="1">
      <alignment horizontal="left" vertical="center" wrapText="1"/>
    </xf>
    <xf numFmtId="9" fontId="35" fillId="0" borderId="41" xfId="0" applyNumberFormat="1" applyFont="1" applyFill="1" applyBorder="1" applyAlignment="1">
      <alignment horizontal="center" vertical="center"/>
    </xf>
    <xf numFmtId="0" fontId="35" fillId="0" borderId="61" xfId="0" applyFont="1" applyFill="1" applyBorder="1" applyAlignment="1">
      <alignment horizontal="center" vertical="center" wrapText="1"/>
    </xf>
    <xf numFmtId="0" fontId="35" fillId="0" borderId="27" xfId="0" applyFont="1" applyFill="1" applyBorder="1" applyAlignment="1">
      <alignment horizontal="left" vertical="center" wrapText="1"/>
    </xf>
    <xf numFmtId="9" fontId="35" fillId="0" borderId="27" xfId="0" applyNumberFormat="1" applyFont="1" applyFill="1" applyBorder="1" applyAlignment="1">
      <alignment horizontal="center" vertical="center"/>
    </xf>
    <xf numFmtId="9" fontId="35" fillId="0" borderId="40" xfId="1" applyFont="1" applyFill="1" applyBorder="1" applyAlignment="1">
      <alignment horizontal="center" vertical="center" wrapText="1"/>
    </xf>
    <xf numFmtId="9" fontId="35" fillId="0" borderId="40" xfId="1" applyFont="1" applyFill="1" applyBorder="1" applyAlignment="1">
      <alignment horizontal="center" vertical="center"/>
    </xf>
    <xf numFmtId="0" fontId="29" fillId="0" borderId="31" xfId="0" applyFont="1" applyFill="1" applyBorder="1" applyAlignment="1">
      <alignment horizontal="justify" vertical="center" wrapText="1"/>
    </xf>
    <xf numFmtId="0" fontId="35" fillId="0" borderId="97" xfId="0" applyFont="1" applyFill="1" applyBorder="1" applyAlignment="1">
      <alignment horizontal="left" vertical="center" wrapText="1"/>
    </xf>
    <xf numFmtId="9" fontId="35" fillId="0" borderId="97" xfId="0" applyNumberFormat="1" applyFont="1" applyFill="1" applyBorder="1" applyAlignment="1">
      <alignment horizontal="center" vertical="center"/>
    </xf>
    <xf numFmtId="0" fontId="35" fillId="0" borderId="115" xfId="0" applyFont="1" applyFill="1" applyBorder="1" applyAlignment="1">
      <alignment horizontal="center" vertical="center"/>
    </xf>
    <xf numFmtId="0" fontId="18" fillId="0" borderId="97" xfId="0" applyFont="1" applyFill="1" applyBorder="1" applyAlignment="1">
      <alignment horizontal="justify" vertical="center" wrapText="1"/>
    </xf>
    <xf numFmtId="0" fontId="35" fillId="0" borderId="37" xfId="0" applyFont="1" applyFill="1" applyBorder="1" applyAlignment="1">
      <alignment horizontal="center" vertical="center" wrapText="1"/>
    </xf>
    <xf numFmtId="9" fontId="35" fillId="0" borderId="37" xfId="0" applyNumberFormat="1" applyFont="1" applyFill="1" applyBorder="1" applyAlignment="1">
      <alignment horizontal="center" vertical="center"/>
    </xf>
    <xf numFmtId="0" fontId="35" fillId="0" borderId="38" xfId="0" applyFont="1" applyFill="1" applyBorder="1" applyAlignment="1">
      <alignment horizontal="center" vertical="center" wrapText="1"/>
    </xf>
    <xf numFmtId="0" fontId="35" fillId="0" borderId="64" xfId="0" applyFont="1" applyFill="1" applyBorder="1" applyAlignment="1">
      <alignment horizontal="center" vertical="center" wrapText="1"/>
    </xf>
    <xf numFmtId="164" fontId="35" fillId="0" borderId="64" xfId="0" applyNumberFormat="1" applyFont="1" applyFill="1" applyBorder="1" applyAlignment="1">
      <alignment horizontal="center" vertical="center"/>
    </xf>
    <xf numFmtId="0" fontId="35" fillId="0" borderId="64" xfId="0" applyFont="1" applyFill="1" applyBorder="1" applyAlignment="1">
      <alignment horizontal="left" vertical="center" wrapText="1"/>
    </xf>
    <xf numFmtId="0" fontId="35" fillId="0" borderId="65" xfId="0" applyFont="1" applyFill="1" applyBorder="1" applyAlignment="1">
      <alignment horizontal="center" vertical="center" wrapText="1"/>
    </xf>
    <xf numFmtId="0" fontId="35" fillId="0" borderId="112" xfId="0" applyFont="1" applyFill="1" applyBorder="1" applyAlignment="1">
      <alignment horizontal="left" vertical="center"/>
    </xf>
    <xf numFmtId="9" fontId="35" fillId="0" borderId="96" xfId="0" applyNumberFormat="1" applyFont="1" applyFill="1" applyBorder="1" applyAlignment="1">
      <alignment horizontal="center" vertical="center"/>
    </xf>
    <xf numFmtId="0" fontId="35" fillId="0" borderId="96" xfId="0" applyFont="1" applyFill="1" applyBorder="1" applyAlignment="1">
      <alignment horizontal="left" vertical="center" wrapText="1"/>
    </xf>
    <xf numFmtId="0" fontId="35" fillId="0" borderId="98" xfId="0" applyFont="1" applyFill="1" applyBorder="1" applyAlignment="1">
      <alignment horizontal="center" vertical="center" wrapText="1"/>
    </xf>
    <xf numFmtId="0" fontId="41" fillId="0" borderId="41" xfId="0" applyFont="1" applyFill="1" applyBorder="1" applyAlignment="1">
      <alignment horizontal="left" vertical="center" wrapText="1"/>
    </xf>
    <xf numFmtId="0" fontId="35" fillId="0" borderId="112" xfId="0" applyFont="1" applyFill="1" applyBorder="1" applyAlignment="1">
      <alignment horizontal="center" vertical="center" wrapText="1"/>
    </xf>
    <xf numFmtId="0" fontId="17" fillId="0" borderId="37" xfId="0" applyFont="1" applyFill="1" applyBorder="1" applyAlignment="1">
      <alignment horizontal="justify" vertical="center" wrapText="1"/>
    </xf>
    <xf numFmtId="0" fontId="35" fillId="0" borderId="37" xfId="0" applyFont="1" applyFill="1" applyBorder="1" applyAlignment="1">
      <alignment horizontal="left" vertical="center" wrapText="1"/>
    </xf>
    <xf numFmtId="0" fontId="35" fillId="0" borderId="38" xfId="0" applyFont="1" applyFill="1" applyBorder="1" applyAlignment="1">
      <alignment horizontal="center" vertical="center"/>
    </xf>
    <xf numFmtId="0" fontId="45" fillId="0" borderId="40" xfId="2" applyBorder="1" applyAlignment="1">
      <alignment horizontal="center" vertical="center" wrapText="1"/>
    </xf>
    <xf numFmtId="0" fontId="35" fillId="0" borderId="96" xfId="0" applyFont="1" applyFill="1" applyBorder="1" applyAlignment="1">
      <alignment horizontal="left" vertical="center"/>
    </xf>
  </cellXfs>
  <cellStyles count="3">
    <cellStyle name="Hipervínculo" xfId="2" builtinId="8"/>
    <cellStyle name="Normal" xfId="0" builtinId="0"/>
    <cellStyle name="Porcentaje" xfId="1" builtinId="5"/>
  </cellStyles>
  <dxfs count="0"/>
  <tableStyles count="0" defaultTableStyle="TableStyleMedium2" defaultPivotStyle="PivotStyleLight16"/>
  <colors>
    <mruColors>
      <color rgb="FFEFFFEF"/>
      <color rgb="FFEAFAFA"/>
      <color rgb="FFCCFF99"/>
      <color rgb="FFC5F2F1"/>
      <color rgb="FFCCFFCC"/>
      <color rgb="FF33CCCC"/>
      <color rgb="FF0084B6"/>
      <color rgb="FF4DC0E3"/>
      <color rgb="FFFF8181"/>
      <color rgb="FF32964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calcChain" Target="calcChain.xml"/></Relationships>
</file>

<file path=xl/charts/_rels/chartEx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Ex1.xml><?xml version="1.0" encoding="utf-8"?>
<cx:chartSpace xmlns:a="http://schemas.openxmlformats.org/drawingml/2006/main" xmlns:r="http://schemas.openxmlformats.org/officeDocument/2006/relationships" xmlns:cx="http://schemas.microsoft.com/office/drawing/2014/chartex">
  <cx:chartData>
    <cx:data id="0">
      <cx:strDim type="cat">
        <cx:f>_xlchart.v2.0</cx:f>
      </cx:strDim>
      <cx:numDim type="val">
        <cx:f>_xlchart.v2.1</cx:f>
      </cx:numDim>
    </cx:data>
  </cx:chartData>
  <cx:chart>
    <cx:title pos="t" align="ctr" overlay="0">
      <cx:tx>
        <cx:txData>
          <cx:v>Acciones de conocimiento - Juzgados de Ejecución. 1er Semestre de 2025</cx:v>
        </cx:txData>
      </cx:tx>
      <cx:txPr>
        <a:bodyPr vertOverflow="overflow" horzOverflow="overflow" wrap="square" lIns="0" tIns="0" rIns="0" bIns="0"/>
        <a:lstStyle/>
        <a:p>
          <a:pPr algn="ctr" rtl="0">
            <a:defRPr sz="1400" b="1" i="0">
              <a:solidFill>
                <a:schemeClr val="bg2">
                  <a:lumMod val="25000"/>
                </a:schemeClr>
              </a:solidFill>
              <a:latin typeface="Calibri" panose="020F0502020204030204" pitchFamily="34" charset="0"/>
              <a:ea typeface="Calibri" panose="020F0502020204030204" pitchFamily="34" charset="0"/>
              <a:cs typeface="Calibri" panose="020F0502020204030204" pitchFamily="34" charset="0"/>
            </a:defRPr>
          </a:pPr>
          <a:r>
            <a:rPr lang="es-CO" b="1">
              <a:solidFill>
                <a:schemeClr val="bg2">
                  <a:lumMod val="25000"/>
                </a:schemeClr>
              </a:solidFill>
            </a:rPr>
            <a:t>Acciones de conocimiento - Juzgados de Ejecución. 1er Semestre de 2025</a:t>
          </a:r>
        </a:p>
      </cx:txPr>
    </cx:title>
    <cx:plotArea>
      <cx:plotAreaRegion>
        <cx:plotSurface>
          <cx:spPr>
            <a:solidFill>
              <a:schemeClr val="accent6">
                <a:lumMod val="20000"/>
                <a:lumOff val="80000"/>
              </a:schemeClr>
            </a:solidFill>
            <a:ln>
              <a:solidFill>
                <a:schemeClr val="accent4">
                  <a:lumMod val="20000"/>
                  <a:lumOff val="80000"/>
                </a:schemeClr>
              </a:solidFill>
            </a:ln>
          </cx:spPr>
        </cx:plotSurface>
        <cx:series layoutId="funnel" uniqueId="{50916B63-2FB7-497E-BA40-F822687648FE}">
          <cx:spPr>
            <a:solidFill>
              <a:schemeClr val="accent4"/>
            </a:solidFill>
          </cx:spPr>
          <cx:dataLabels>
            <cx:txPr>
              <a:bodyPr spcFirstLastPara="1" vertOverflow="ellipsis" horzOverflow="overflow" wrap="square" lIns="0" tIns="0" rIns="0" bIns="0" anchor="ctr" anchorCtr="1"/>
              <a:lstStyle/>
              <a:p>
                <a:pPr algn="ctr" rtl="0">
                  <a:defRPr sz="1400" b="1">
                    <a:solidFill>
                      <a:schemeClr val="bg2">
                        <a:lumMod val="25000"/>
                      </a:schemeClr>
                    </a:solidFill>
                    <a:latin typeface="Segoe UI" panose="020B0502040204020203" pitchFamily="34" charset="0"/>
                    <a:ea typeface="Segoe UI" panose="020B0502040204020203" pitchFamily="34" charset="0"/>
                    <a:cs typeface="Segoe UI" panose="020B0502040204020203" pitchFamily="34" charset="0"/>
                  </a:defRPr>
                </a:pPr>
                <a:endParaRPr lang="es-MX" sz="1400" b="1" i="0" u="none" strike="noStrike" baseline="0">
                  <a:solidFill>
                    <a:schemeClr val="bg2">
                      <a:lumMod val="25000"/>
                    </a:schemeClr>
                  </a:solidFill>
                  <a:latin typeface="Segoe UI" panose="020B0502040204020203" pitchFamily="34" charset="0"/>
                  <a:cs typeface="Segoe UI" panose="020B0502040204020203" pitchFamily="34" charset="0"/>
                </a:endParaRPr>
              </a:p>
            </cx:txPr>
            <cx:visibility seriesName="0" categoryName="0" value="1"/>
            <cx:dataLabel idx="2">
              <cx:txPr>
                <a:bodyPr spcFirstLastPara="1" vertOverflow="ellipsis" horzOverflow="overflow" wrap="square" lIns="0" tIns="0" rIns="0" bIns="0" anchor="ctr" anchorCtr="1"/>
                <a:lstStyle/>
                <a:p>
                  <a:pPr algn="ctr" rtl="0">
                    <a:defRPr/>
                  </a:pPr>
                  <a:r>
                    <a:rPr lang="es-MX" sz="1400" b="1" i="0" u="none" strike="noStrike" baseline="0">
                      <a:solidFill>
                        <a:schemeClr val="bg2">
                          <a:lumMod val="25000"/>
                        </a:schemeClr>
                      </a:solidFill>
                      <a:latin typeface="Segoe UI" panose="020B0502040204020203" pitchFamily="34" charset="0"/>
                      <a:cs typeface="Segoe UI" panose="020B0502040204020203" pitchFamily="34" charset="0"/>
                    </a:rPr>
                    <a:t>616</a:t>
                  </a:r>
                </a:p>
              </cx:txPr>
              <cx:visibility seriesName="0" categoryName="0" value="1"/>
            </cx:dataLabel>
          </cx:dataLabels>
          <cx:dataId val="0"/>
        </cx:series>
      </cx:plotAreaRegion>
      <cx:axis id="0">
        <cx:catScaling gapWidth="0.0599999987"/>
        <cx:tickLabels/>
        <cx:txPr>
          <a:bodyPr vertOverflow="overflow" horzOverflow="overflow" wrap="square" lIns="0" tIns="0" rIns="0" bIns="0"/>
          <a:lstStyle/>
          <a:p>
            <a:pPr algn="ctr" rtl="0">
              <a:defRPr sz="1200" b="1" i="0">
                <a:solidFill>
                  <a:schemeClr val="bg2">
                    <a:lumMod val="25000"/>
                  </a:schemeClr>
                </a:solidFill>
                <a:latin typeface="Calibri" panose="020F0502020204030204" pitchFamily="34" charset="0"/>
                <a:ea typeface="Calibri" panose="020F0502020204030204" pitchFamily="34" charset="0"/>
                <a:cs typeface="Calibri" panose="020F0502020204030204" pitchFamily="34" charset="0"/>
              </a:defRPr>
            </a:pPr>
            <a:endParaRPr lang="es-CO" sz="1200" b="1">
              <a:solidFill>
                <a:schemeClr val="bg2">
                  <a:lumMod val="25000"/>
                </a:schemeClr>
              </a:solidFill>
            </a:endParaRPr>
          </a:p>
        </cx:txPr>
      </cx:axis>
    </cx:plotArea>
  </cx:chart>
</cx:chartSpace>
</file>

<file path=xl/charts/colors1.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419">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jpg"/></Relationships>
</file>

<file path=xl/drawings/_rels/drawing3.xml.rels><?xml version="1.0" encoding="UTF-8" standalone="yes"?>
<Relationships xmlns="http://schemas.openxmlformats.org/package/2006/relationships"><Relationship Id="rId1" Type="http://schemas.openxmlformats.org/officeDocument/2006/relationships/image" Target="../media/image3.jpg"/></Relationships>
</file>

<file path=xl/drawings/_rels/drawing4.xml.rels><?xml version="1.0" encoding="UTF-8" standalone="yes"?>
<Relationships xmlns="http://schemas.openxmlformats.org/package/2006/relationships"><Relationship Id="rId8" Type="http://schemas.openxmlformats.org/officeDocument/2006/relationships/image" Target="../media/image9.png"/><Relationship Id="rId3" Type="http://schemas.openxmlformats.org/officeDocument/2006/relationships/image" Target="../media/image5.png"/><Relationship Id="rId7" Type="http://schemas.openxmlformats.org/officeDocument/2006/relationships/image" Target="../media/image8.emf"/><Relationship Id="rId2" Type="http://schemas.openxmlformats.org/officeDocument/2006/relationships/image" Target="../media/image4.png"/><Relationship Id="rId1" Type="http://schemas.openxmlformats.org/officeDocument/2006/relationships/image" Target="../media/image3.jpg"/><Relationship Id="rId6" Type="http://schemas.microsoft.com/office/2014/relationships/chartEx" Target="../charts/chartEx1.xml"/><Relationship Id="rId5" Type="http://schemas.openxmlformats.org/officeDocument/2006/relationships/image" Target="../media/image7.emf"/><Relationship Id="rId4" Type="http://schemas.openxmlformats.org/officeDocument/2006/relationships/image" Target="../media/image6.emf"/><Relationship Id="rId9" Type="http://schemas.openxmlformats.org/officeDocument/2006/relationships/image" Target="../media/image10.png"/></Relationships>
</file>

<file path=xl/drawings/drawing1.xml><?xml version="1.0" encoding="utf-8"?>
<xdr:wsDr xmlns:xdr="http://schemas.openxmlformats.org/drawingml/2006/spreadsheetDrawing" xmlns:a="http://schemas.openxmlformats.org/drawingml/2006/main">
  <xdr:oneCellAnchor>
    <xdr:from>
      <xdr:col>6</xdr:col>
      <xdr:colOff>441960</xdr:colOff>
      <xdr:row>7</xdr:row>
      <xdr:rowOff>243840</xdr:rowOff>
    </xdr:from>
    <xdr:ext cx="1539240" cy="1508760"/>
    <xdr:sp macro="" textlink="">
      <xdr:nvSpPr>
        <xdr:cNvPr id="2" name="CuadroTexto 1">
          <a:extLst>
            <a:ext uri="{FF2B5EF4-FFF2-40B4-BE49-F238E27FC236}">
              <a16:creationId xmlns:a16="http://schemas.microsoft.com/office/drawing/2014/main" id="{00000000-0008-0000-0200-000002000000}"/>
            </a:ext>
          </a:extLst>
        </xdr:cNvPr>
        <xdr:cNvSpPr txBox="1"/>
      </xdr:nvSpPr>
      <xdr:spPr>
        <a:xfrm>
          <a:off x="12948285" y="4977765"/>
          <a:ext cx="1539240" cy="1508760"/>
        </a:xfrm>
        <a:prstGeom prst="rect">
          <a:avLst/>
        </a:prstGeom>
        <a:solidFill>
          <a:srgbClr val="F2C76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solidFill>
                <a:srgbClr val="595959"/>
              </a:solidFill>
              <a:latin typeface="Azo Sans" panose="020B0603030303020204" pitchFamily="34" charset="77"/>
            </a:rPr>
            <a:t>Columnas</a:t>
          </a:r>
          <a:r>
            <a:rPr lang="es-CO" sz="1100" baseline="0">
              <a:solidFill>
                <a:srgbClr val="595959"/>
              </a:solidFill>
              <a:latin typeface="Azo Sans" panose="020B0603030303020204" pitchFamily="34" charset="77"/>
            </a:rPr>
            <a:t> B y D, (No.) enumerar secuencialmente .</a:t>
          </a:r>
        </a:p>
        <a:p>
          <a:r>
            <a:rPr lang="es-CO" sz="1100" baseline="0">
              <a:solidFill>
                <a:srgbClr val="595959"/>
              </a:solidFill>
              <a:latin typeface="Azo Sans" panose="020B0603030303020204" pitchFamily="34" charset="77"/>
            </a:rPr>
            <a:t>Un factor temático puede tener muchos factores específicos, no siempre es una relacion 1 a 1</a:t>
          </a:r>
        </a:p>
        <a:p>
          <a:endParaRPr lang="es-CO" sz="1100" baseline="0">
            <a:solidFill>
              <a:srgbClr val="595959"/>
            </a:solidFill>
            <a:latin typeface="Azo Sans" panose="020B0603030303020204" pitchFamily="34" charset="77"/>
          </a:endParaRPr>
        </a:p>
      </xdr:txBody>
    </xdr:sp>
    <xdr:clientData/>
  </xdr:oneCellAnchor>
  <xdr:twoCellAnchor editAs="oneCell">
    <xdr:from>
      <xdr:col>1</xdr:col>
      <xdr:colOff>92604</xdr:colOff>
      <xdr:row>0</xdr:row>
      <xdr:rowOff>79375</xdr:rowOff>
    </xdr:from>
    <xdr:to>
      <xdr:col>2</xdr:col>
      <xdr:colOff>521846</xdr:colOff>
      <xdr:row>0</xdr:row>
      <xdr:rowOff>902335</xdr:rowOff>
    </xdr:to>
    <xdr:pic>
      <xdr:nvPicPr>
        <xdr:cNvPr id="3" name="Picture 8">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stretch>
          <a:fillRect/>
        </a:stretch>
      </xdr:blipFill>
      <xdr:spPr>
        <a:xfrm>
          <a:off x="406929" y="79375"/>
          <a:ext cx="2905742" cy="822960"/>
        </a:xfrm>
        <a:prstGeom prst="rect">
          <a:avLst/>
        </a:prstGeom>
      </xdr:spPr>
    </xdr:pic>
    <xdr:clientData/>
  </xdr:twoCellAnchor>
  <xdr:twoCellAnchor editAs="oneCell">
    <xdr:from>
      <xdr:col>5</xdr:col>
      <xdr:colOff>2196043</xdr:colOff>
      <xdr:row>0</xdr:row>
      <xdr:rowOff>224895</xdr:rowOff>
    </xdr:from>
    <xdr:to>
      <xdr:col>5</xdr:col>
      <xdr:colOff>3725556</xdr:colOff>
      <xdr:row>0</xdr:row>
      <xdr:rowOff>773535</xdr:rowOff>
    </xdr:to>
    <xdr:pic>
      <xdr:nvPicPr>
        <xdr:cNvPr id="4" name="Picture 9">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2"/>
        <a:stretch>
          <a:fillRect/>
        </a:stretch>
      </xdr:blipFill>
      <xdr:spPr>
        <a:xfrm>
          <a:off x="10778068" y="224895"/>
          <a:ext cx="1529513" cy="54864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140103</xdr:colOff>
      <xdr:row>2</xdr:row>
      <xdr:rowOff>354139</xdr:rowOff>
    </xdr:to>
    <xdr:pic>
      <xdr:nvPicPr>
        <xdr:cNvPr id="4" name="Imagen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4154210" cy="112974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143278</xdr:colOff>
      <xdr:row>2</xdr:row>
      <xdr:rowOff>354139</xdr:rowOff>
    </xdr:to>
    <xdr:pic>
      <xdr:nvPicPr>
        <xdr:cNvPr id="2" name="Imagen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4150128" cy="113518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143278</xdr:colOff>
      <xdr:row>2</xdr:row>
      <xdr:rowOff>354139</xdr:rowOff>
    </xdr:to>
    <xdr:pic>
      <xdr:nvPicPr>
        <xdr:cNvPr id="2" name="Imagen 1">
          <a:extLst>
            <a:ext uri="{FF2B5EF4-FFF2-40B4-BE49-F238E27FC236}">
              <a16:creationId xmlns:a16="http://schemas.microsoft.com/office/drawing/2014/main" id="{2B0FAB14-8F88-4D91-A25C-8FE9A9A6076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4150128" cy="1135189"/>
        </a:xfrm>
        <a:prstGeom prst="rect">
          <a:avLst/>
        </a:prstGeom>
      </xdr:spPr>
    </xdr:pic>
    <xdr:clientData/>
  </xdr:twoCellAnchor>
  <xdr:twoCellAnchor editAs="oneCell">
    <xdr:from>
      <xdr:col>21</xdr:col>
      <xdr:colOff>174625</xdr:colOff>
      <xdr:row>13</xdr:row>
      <xdr:rowOff>15875</xdr:rowOff>
    </xdr:from>
    <xdr:to>
      <xdr:col>34</xdr:col>
      <xdr:colOff>680265</xdr:colOff>
      <xdr:row>14</xdr:row>
      <xdr:rowOff>918304</xdr:rowOff>
    </xdr:to>
    <xdr:pic>
      <xdr:nvPicPr>
        <xdr:cNvPr id="4" name="Imagen 3">
          <a:extLst>
            <a:ext uri="{FF2B5EF4-FFF2-40B4-BE49-F238E27FC236}">
              <a16:creationId xmlns:a16="http://schemas.microsoft.com/office/drawing/2014/main" id="{2B5E1F8F-87CF-F3D0-85A0-2618121434E3}"/>
            </a:ext>
          </a:extLst>
        </xdr:cNvPr>
        <xdr:cNvPicPr>
          <a:picLocks noChangeAspect="1"/>
        </xdr:cNvPicPr>
      </xdr:nvPicPr>
      <xdr:blipFill>
        <a:blip xmlns:r="http://schemas.openxmlformats.org/officeDocument/2006/relationships" r:embed="rId2"/>
        <a:stretch>
          <a:fillRect/>
        </a:stretch>
      </xdr:blipFill>
      <xdr:spPr>
        <a:xfrm>
          <a:off x="58737500" y="17684750"/>
          <a:ext cx="5839640" cy="5220429"/>
        </a:xfrm>
        <a:prstGeom prst="rect">
          <a:avLst/>
        </a:prstGeom>
      </xdr:spPr>
    </xdr:pic>
    <xdr:clientData/>
  </xdr:twoCellAnchor>
  <xdr:twoCellAnchor editAs="oneCell">
    <xdr:from>
      <xdr:col>35</xdr:col>
      <xdr:colOff>95250</xdr:colOff>
      <xdr:row>13</xdr:row>
      <xdr:rowOff>31750</xdr:rowOff>
    </xdr:from>
    <xdr:to>
      <xdr:col>45</xdr:col>
      <xdr:colOff>563104</xdr:colOff>
      <xdr:row>14</xdr:row>
      <xdr:rowOff>936625</xdr:rowOff>
    </xdr:to>
    <xdr:pic>
      <xdr:nvPicPr>
        <xdr:cNvPr id="5" name="Imagen 4">
          <a:extLst>
            <a:ext uri="{FF2B5EF4-FFF2-40B4-BE49-F238E27FC236}">
              <a16:creationId xmlns:a16="http://schemas.microsoft.com/office/drawing/2014/main" id="{8D158F36-B358-7DE7-44E0-9C7F69C0C7A0}"/>
            </a:ext>
          </a:extLst>
        </xdr:cNvPr>
        <xdr:cNvPicPr>
          <a:picLocks noChangeAspect="1"/>
        </xdr:cNvPicPr>
      </xdr:nvPicPr>
      <xdr:blipFill>
        <a:blip xmlns:r="http://schemas.openxmlformats.org/officeDocument/2006/relationships" r:embed="rId3"/>
        <a:stretch>
          <a:fillRect/>
        </a:stretch>
      </xdr:blipFill>
      <xdr:spPr>
        <a:xfrm>
          <a:off x="64754125" y="17700625"/>
          <a:ext cx="8087854" cy="5222875"/>
        </a:xfrm>
        <a:prstGeom prst="rect">
          <a:avLst/>
        </a:prstGeom>
      </xdr:spPr>
    </xdr:pic>
    <xdr:clientData/>
  </xdr:twoCellAnchor>
  <xdr:twoCellAnchor editAs="oneCell">
    <xdr:from>
      <xdr:col>21</xdr:col>
      <xdr:colOff>174625</xdr:colOff>
      <xdr:row>14</xdr:row>
      <xdr:rowOff>1127125</xdr:rowOff>
    </xdr:from>
    <xdr:to>
      <xdr:col>35</xdr:col>
      <xdr:colOff>697636</xdr:colOff>
      <xdr:row>16</xdr:row>
      <xdr:rowOff>1809750</xdr:rowOff>
    </xdr:to>
    <xdr:pic>
      <xdr:nvPicPr>
        <xdr:cNvPr id="8" name="Imagen 7">
          <a:extLst>
            <a:ext uri="{FF2B5EF4-FFF2-40B4-BE49-F238E27FC236}">
              <a16:creationId xmlns:a16="http://schemas.microsoft.com/office/drawing/2014/main" id="{DD0CC6A9-7A00-674F-BDEB-9C6B8C56C89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8737500" y="23114000"/>
          <a:ext cx="6619011" cy="5762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36</xdr:col>
      <xdr:colOff>95249</xdr:colOff>
      <xdr:row>14</xdr:row>
      <xdr:rowOff>1127124</xdr:rowOff>
    </xdr:from>
    <xdr:to>
      <xdr:col>46</xdr:col>
      <xdr:colOff>142874</xdr:colOff>
      <xdr:row>16</xdr:row>
      <xdr:rowOff>1782589</xdr:rowOff>
    </xdr:to>
    <xdr:pic>
      <xdr:nvPicPr>
        <xdr:cNvPr id="9" name="Imagen 8">
          <a:extLst>
            <a:ext uri="{FF2B5EF4-FFF2-40B4-BE49-F238E27FC236}">
              <a16:creationId xmlns:a16="http://schemas.microsoft.com/office/drawing/2014/main" id="{EBA01551-FB8D-3A4C-69FE-167B9C54A9C2}"/>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5516124" y="23113999"/>
          <a:ext cx="7667625" cy="57354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46</xdr:col>
      <xdr:colOff>349250</xdr:colOff>
      <xdr:row>14</xdr:row>
      <xdr:rowOff>1158875</xdr:rowOff>
    </xdr:from>
    <xdr:to>
      <xdr:col>57</xdr:col>
      <xdr:colOff>105833</xdr:colOff>
      <xdr:row>16</xdr:row>
      <xdr:rowOff>1689101</xdr:rowOff>
    </xdr:to>
    <mc:AlternateContent xmlns:mc="http://schemas.openxmlformats.org/markup-compatibility/2006">
      <mc:Choice xmlns:cx2="http://schemas.microsoft.com/office/drawing/2015/10/21/chartex" Requires="cx2">
        <xdr:graphicFrame macro="">
          <xdr:nvGraphicFramePr>
            <xdr:cNvPr id="10" name="Gráfico 9">
              <a:extLst>
                <a:ext uri="{FF2B5EF4-FFF2-40B4-BE49-F238E27FC236}">
                  <a16:creationId xmlns:a16="http://schemas.microsoft.com/office/drawing/2014/main" id="{17014B19-9A4B-4D4A-89BE-2FB6898C0D0E}"/>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6"/>
            </a:graphicData>
          </a:graphic>
        </xdr:graphicFrame>
      </mc:Choice>
      <mc:Fallback>
        <xdr:sp macro="" textlink="">
          <xdr:nvSpPr>
            <xdr:cNvPr id="0" name=""/>
            <xdr:cNvSpPr>
              <a:spLocks noTextEdit="1"/>
            </xdr:cNvSpPr>
          </xdr:nvSpPr>
          <xdr:spPr>
            <a:xfrm>
              <a:off x="56080025" y="23123525"/>
              <a:ext cx="8138583" cy="5616576"/>
            </a:xfrm>
            <a:prstGeom prst="rect">
              <a:avLst/>
            </a:prstGeom>
            <a:solidFill>
              <a:prstClr val="white"/>
            </a:solidFill>
            <a:ln w="1">
              <a:solidFill>
                <a:prstClr val="green"/>
              </a:solidFill>
            </a:ln>
          </xdr:spPr>
          <xdr:txBody>
            <a:bodyPr vertOverflow="clip" horzOverflow="clip"/>
            <a:lstStyle/>
            <a:p>
              <a:r>
                <a:rPr lang="es-CO" sz="1100"/>
                <a:t>Este gráfico no está disponible en su versión de Excel.
Si edita esta forma o guarda el libro en un formato de archivo diferente, el gráfico no se podrá utilizar.</a:t>
              </a:r>
            </a:p>
          </xdr:txBody>
        </xdr:sp>
      </mc:Fallback>
    </mc:AlternateContent>
    <xdr:clientData/>
  </xdr:twoCellAnchor>
  <xdr:twoCellAnchor editAs="oneCell">
    <xdr:from>
      <xdr:col>21</xdr:col>
      <xdr:colOff>174624</xdr:colOff>
      <xdr:row>16</xdr:row>
      <xdr:rowOff>1984375</xdr:rowOff>
    </xdr:from>
    <xdr:to>
      <xdr:col>38</xdr:col>
      <xdr:colOff>393829</xdr:colOff>
      <xdr:row>17</xdr:row>
      <xdr:rowOff>428625</xdr:rowOff>
    </xdr:to>
    <xdr:pic>
      <xdr:nvPicPr>
        <xdr:cNvPr id="11" name="Imagen 10">
          <a:extLst>
            <a:ext uri="{FF2B5EF4-FFF2-40B4-BE49-F238E27FC236}">
              <a16:creationId xmlns:a16="http://schemas.microsoft.com/office/drawing/2014/main" id="{1076AB2E-BB64-42BC-5020-874B51C7F765}"/>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58737499" y="29051250"/>
          <a:ext cx="8601205" cy="1524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21</xdr:col>
      <xdr:colOff>253999</xdr:colOff>
      <xdr:row>5</xdr:row>
      <xdr:rowOff>1157762</xdr:rowOff>
    </xdr:from>
    <xdr:to>
      <xdr:col>38</xdr:col>
      <xdr:colOff>268046</xdr:colOff>
      <xdr:row>12</xdr:row>
      <xdr:rowOff>810595</xdr:rowOff>
    </xdr:to>
    <xdr:pic>
      <xdr:nvPicPr>
        <xdr:cNvPr id="3" name="Imagen 2">
          <a:extLst>
            <a:ext uri="{FF2B5EF4-FFF2-40B4-BE49-F238E27FC236}">
              <a16:creationId xmlns:a16="http://schemas.microsoft.com/office/drawing/2014/main" id="{38DEB460-0A2B-5A48-72F7-3359608F8AEE}"/>
            </a:ext>
          </a:extLst>
        </xdr:cNvPr>
        <xdr:cNvPicPr>
          <a:picLocks noChangeAspect="1"/>
        </xdr:cNvPicPr>
      </xdr:nvPicPr>
      <xdr:blipFill>
        <a:blip xmlns:r="http://schemas.openxmlformats.org/officeDocument/2006/relationships" r:embed="rId8"/>
        <a:stretch>
          <a:fillRect/>
        </a:stretch>
      </xdr:blipFill>
      <xdr:spPr>
        <a:xfrm>
          <a:off x="41497249" y="3205637"/>
          <a:ext cx="8396047" cy="6050458"/>
        </a:xfrm>
        <a:prstGeom prst="rect">
          <a:avLst/>
        </a:prstGeom>
      </xdr:spPr>
    </xdr:pic>
    <xdr:clientData/>
  </xdr:twoCellAnchor>
  <xdr:twoCellAnchor editAs="oneCell">
    <xdr:from>
      <xdr:col>21</xdr:col>
      <xdr:colOff>381000</xdr:colOff>
      <xdr:row>17</xdr:row>
      <xdr:rowOff>714375</xdr:rowOff>
    </xdr:from>
    <xdr:to>
      <xdr:col>37</xdr:col>
      <xdr:colOff>753590</xdr:colOff>
      <xdr:row>22</xdr:row>
      <xdr:rowOff>238996</xdr:rowOff>
    </xdr:to>
    <xdr:pic>
      <xdr:nvPicPr>
        <xdr:cNvPr id="7" name="Imagen 6">
          <a:extLst>
            <a:ext uri="{FF2B5EF4-FFF2-40B4-BE49-F238E27FC236}">
              <a16:creationId xmlns:a16="http://schemas.microsoft.com/office/drawing/2014/main" id="{F3BDC5EB-95B6-9366-7593-020B3EA176B9}"/>
            </a:ext>
          </a:extLst>
        </xdr:cNvPr>
        <xdr:cNvPicPr>
          <a:picLocks noChangeAspect="1"/>
        </xdr:cNvPicPr>
      </xdr:nvPicPr>
      <xdr:blipFill>
        <a:blip xmlns:r="http://schemas.openxmlformats.org/officeDocument/2006/relationships" r:embed="rId9"/>
        <a:stretch>
          <a:fillRect/>
        </a:stretch>
      </xdr:blipFill>
      <xdr:spPr>
        <a:xfrm>
          <a:off x="41624250" y="24701500"/>
          <a:ext cx="7992590" cy="623974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anamalom\Documents\4.%20INFORMES%20GESTI&#211;N%202025\0%20ACCIONES\6%20Acciones%20y%20Personal%20Oficina.xlsx" TargetMode="External"/><Relationship Id="rId1" Type="http://schemas.openxmlformats.org/officeDocument/2006/relationships/externalLinkPath" Target="/Users/anamalom/Documents/4.%20INFORMES%20GESTI&#211;N%202025/0%20ACCIONES/6%20Acciones%20y%20Personal%20Oficin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Usuario/Documents/ARCHIVOS%20COMPUTADOR%20SANDRA/CALIDAD/PLAN%20DE%20ACCI&#211;N%20Y%20RIESGOS%20PALOQUEMAO/Documentos%20finales/Formato%20Riesgos%20Despachos%20Judiciales%20Certificados%20Final.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wilfe/OneDrive%20-%20Consejo%20Superior%20de%20la%20Judicatura/Definitivos/Plan%20de%20acci&#243;n/UDAE%20-%20SIGCMA%20-%20Proceso%20Planeaci&#243;n%20Estrat&#233;gica%20-%20seguimiento%203er.%20trimestre%202024.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mador/OneDrive/Documentos/Norma%20Icontec/Formato%20ARIESGOS%20EJEMPL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ersonal en la Oficina Apoyo"/>
      <sheetName val="Acciones 2024"/>
      <sheetName val="Acciones 2025"/>
    </sheetNames>
    <sheetDataSet>
      <sheetData sheetId="0"/>
      <sheetData sheetId="1"/>
      <sheetData sheetId="2">
        <row r="29">
          <cell r="T29" t="str">
            <v>Inadmitidas</v>
          </cell>
          <cell r="U29">
            <v>125</v>
          </cell>
        </row>
        <row r="30">
          <cell r="T30" t="str">
            <v>Desistidas</v>
          </cell>
          <cell r="U30">
            <v>50</v>
          </cell>
        </row>
        <row r="31">
          <cell r="T31" t="str">
            <v>Impugnadas</v>
          </cell>
          <cell r="U31">
            <v>616</v>
          </cell>
        </row>
        <row r="32">
          <cell r="T32" t="str">
            <v>Habeas Corpus</v>
          </cell>
          <cell r="U32">
            <v>49</v>
          </cell>
        </row>
        <row r="33">
          <cell r="T33" t="str">
            <v>Tutelas en término</v>
          </cell>
          <cell r="U33">
            <v>483</v>
          </cell>
        </row>
        <row r="34">
          <cell r="T34" t="str">
            <v>Enviadas a la Corte</v>
          </cell>
          <cell r="U34">
            <v>2520</v>
          </cell>
        </row>
        <row r="35">
          <cell r="T35" t="str">
            <v xml:space="preserve">TOTAL ACCIONES </v>
          </cell>
          <cell r="U35">
            <v>3843</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esentacion "/>
      <sheetName val="Análisis de Contexto "/>
      <sheetName val="Estrategias"/>
      <sheetName val="3. Identificación de Riesgos "/>
      <sheetName val="4. Valoración Controles"/>
      <sheetName val="5. Mapa de Riesgo"/>
      <sheetName val="Tabla de Valoración"/>
      <sheetName val="Valoración Probabilidad"/>
      <sheetName val="Valoración del Impacto"/>
      <sheetName val="Seguimiento 1 trimestre"/>
      <sheetName val="Seguimiento 2 trimestre"/>
      <sheetName val="Seguimiento 3 trimestre "/>
      <sheetName val="Seguimiento 4 trimestre"/>
      <sheetName val="Seguimiento 1 trimestre (2)"/>
      <sheetName val="8- Políticas de Administración "/>
    </sheetNames>
    <sheetDataSet>
      <sheetData sheetId="0"/>
      <sheetData sheetId="1"/>
      <sheetData sheetId="2"/>
      <sheetData sheetId="3"/>
      <sheetData sheetId="4"/>
      <sheetData sheetId="5"/>
      <sheetData sheetId="6">
        <row r="2">
          <cell r="J2" t="str">
            <v>Fuerte (siempre se ejecuta)</v>
          </cell>
          <cell r="K2" t="str">
            <v>Moderado (algunas veces)</v>
          </cell>
          <cell r="L2" t="str">
            <v>Débil (no se ejecuta)</v>
          </cell>
        </row>
        <row r="3">
          <cell r="I3" t="str">
            <v>Fuerte</v>
          </cell>
          <cell r="J3" t="str">
            <v>Fuerte</v>
          </cell>
          <cell r="K3" t="str">
            <v>Moderado</v>
          </cell>
          <cell r="L3" t="str">
            <v>Débil</v>
          </cell>
        </row>
        <row r="4">
          <cell r="I4" t="str">
            <v>Moderado</v>
          </cell>
          <cell r="J4" t="str">
            <v>Moderado</v>
          </cell>
          <cell r="K4" t="str">
            <v>Moderado</v>
          </cell>
          <cell r="L4" t="str">
            <v>Débil</v>
          </cell>
        </row>
        <row r="5">
          <cell r="I5" t="str">
            <v>Débil</v>
          </cell>
          <cell r="J5" t="str">
            <v>Débil</v>
          </cell>
          <cell r="K5" t="str">
            <v>Débil</v>
          </cell>
          <cell r="L5" t="str">
            <v>Débil</v>
          </cell>
        </row>
      </sheetData>
      <sheetData sheetId="7"/>
      <sheetData sheetId="8"/>
      <sheetData sheetId="9"/>
      <sheetData sheetId="10"/>
      <sheetData sheetId="11"/>
      <sheetData sheetId="12"/>
      <sheetData sheetId="13"/>
      <sheetData sheetId="1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 DE ACCION CONSOLIDACION"/>
      <sheetName val="INFO_ANÁLISIS DE CONTEXTO"/>
      <sheetName val="INFO_ESTRATEGIAS"/>
      <sheetName val="PLAN DE ACCION"/>
      <sheetName val="GESTION"/>
      <sheetName val="GESTION_SEG_3_TRIM"/>
      <sheetName val="GESTION_SEG_2_TRIM"/>
      <sheetName val="GESTION_SEG_1_TRIM"/>
      <sheetName val="INVERSION"/>
      <sheetName val="JURISDICCIONAL"/>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álisis de Contexto "/>
      <sheetName val="ESTRATEGIAS "/>
      <sheetName val="Riesgos  "/>
      <sheetName val="Valoracion de la probabilidad "/>
      <sheetName val="Valoración del Impacto "/>
      <sheetName val="Hoja2"/>
    </sheetNames>
    <sheetDataSet>
      <sheetData sheetId="0"/>
      <sheetData sheetId="1"/>
      <sheetData sheetId="2"/>
      <sheetData sheetId="3"/>
      <sheetData sheetId="4"/>
      <sheetData sheetId="5">
        <row r="3">
          <cell r="F3">
            <v>1</v>
          </cell>
          <cell r="H3" t="str">
            <v>1-Rara vez</v>
          </cell>
        </row>
        <row r="4">
          <cell r="H4" t="str">
            <v>2-Improbable</v>
          </cell>
        </row>
        <row r="5">
          <cell r="H5" t="str">
            <v>3-Posible</v>
          </cell>
        </row>
        <row r="6">
          <cell r="H6" t="str">
            <v>4-Probable</v>
          </cell>
        </row>
        <row r="7">
          <cell r="H7" t="str">
            <v>5-Casi seguro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f:/r/personal/ofapoyojecmbta_cendoj_ramajudicial_gov_co/Documents/SIGCMA%20JCMES%20BOGOT%C3%81/12-INFORME%20DE%20REVISI%C3%93N%20POR%20LA%20DIRECCI%C3%93N?csf=1&amp;web=1&amp;e=TKx7xo" TargetMode="External"/><Relationship Id="rId1" Type="http://schemas.openxmlformats.org/officeDocument/2006/relationships/hyperlink" Target="../../../../../../../:f:/r/personal/ofapoyojecmbta_cendoj_ramajudicial_gov_co/Documents/SIGCMA%20JCMES%20BOGOT%C3%81/15-ACCIONES%20DE%20GESTI%C3%93N?csf=1&amp;web=1&amp;e=Q6dBmt" TargetMode="External"/><Relationship Id="rId6" Type="http://schemas.openxmlformats.org/officeDocument/2006/relationships/comments" Target="../comments3.xml"/><Relationship Id="rId5" Type="http://schemas.openxmlformats.org/officeDocument/2006/relationships/vmlDrawing" Target="../drawings/vmlDrawing3.vml"/><Relationship Id="rId4"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sheetPr>
  <dimension ref="A2:B22"/>
  <sheetViews>
    <sheetView zoomScale="90" zoomScaleNormal="90" workbookViewId="0">
      <selection activeCell="A13" sqref="A13"/>
    </sheetView>
  </sheetViews>
  <sheetFormatPr baseColWidth="10" defaultColWidth="11.42578125" defaultRowHeight="15"/>
  <cols>
    <col min="1" max="1" width="65.42578125" customWidth="1"/>
    <col min="2" max="2" width="151.85546875" customWidth="1"/>
  </cols>
  <sheetData>
    <row r="2" spans="1:2" ht="18.75">
      <c r="A2" s="56" t="s">
        <v>0</v>
      </c>
      <c r="B2" s="56" t="s">
        <v>1</v>
      </c>
    </row>
    <row r="3" spans="1:2" ht="30">
      <c r="A3" s="59" t="s">
        <v>2</v>
      </c>
      <c r="B3" s="58" t="s">
        <v>3</v>
      </c>
    </row>
    <row r="4" spans="1:2" ht="44.25" customHeight="1">
      <c r="A4" s="59" t="s">
        <v>4</v>
      </c>
      <c r="B4" s="58" t="s">
        <v>5</v>
      </c>
    </row>
    <row r="5" spans="1:2" ht="45">
      <c r="A5" s="59" t="s">
        <v>6</v>
      </c>
      <c r="B5" s="58" t="s">
        <v>7</v>
      </c>
    </row>
    <row r="6" spans="1:2" ht="50.25" customHeight="1">
      <c r="A6" s="59" t="s">
        <v>8</v>
      </c>
      <c r="B6" s="58" t="s">
        <v>9</v>
      </c>
    </row>
    <row r="7" spans="1:2" ht="50.25" customHeight="1">
      <c r="A7" s="59" t="s">
        <v>10</v>
      </c>
      <c r="B7" s="58" t="s">
        <v>11</v>
      </c>
    </row>
    <row r="8" spans="1:2" ht="50.25" customHeight="1">
      <c r="A8" s="59" t="s">
        <v>12</v>
      </c>
      <c r="B8" s="58" t="s">
        <v>13</v>
      </c>
    </row>
    <row r="9" spans="1:2" ht="50.25" customHeight="1">
      <c r="A9" s="59" t="s">
        <v>14</v>
      </c>
      <c r="B9" s="58" t="s">
        <v>15</v>
      </c>
    </row>
    <row r="10" spans="1:2" ht="30">
      <c r="A10" s="59" t="s">
        <v>16</v>
      </c>
      <c r="B10" s="58" t="s">
        <v>17</v>
      </c>
    </row>
    <row r="11" spans="1:2" ht="43.5" customHeight="1">
      <c r="A11" s="59" t="s">
        <v>18</v>
      </c>
      <c r="B11" s="59" t="s">
        <v>19</v>
      </c>
    </row>
    <row r="12" spans="1:2" ht="60">
      <c r="A12" s="59" t="s">
        <v>20</v>
      </c>
      <c r="B12" s="58" t="s">
        <v>21</v>
      </c>
    </row>
    <row r="13" spans="1:2" ht="47.25" customHeight="1">
      <c r="A13" s="59" t="s">
        <v>22</v>
      </c>
      <c r="B13" s="58" t="s">
        <v>23</v>
      </c>
    </row>
    <row r="14" spans="1:2" ht="36" customHeight="1">
      <c r="A14" s="59" t="s">
        <v>24</v>
      </c>
      <c r="B14" s="58" t="s">
        <v>25</v>
      </c>
    </row>
    <row r="15" spans="1:2" ht="60">
      <c r="A15" s="59" t="s">
        <v>26</v>
      </c>
      <c r="B15" s="58" t="s">
        <v>27</v>
      </c>
    </row>
    <row r="16" spans="1:2" ht="30">
      <c r="A16" s="59" t="s">
        <v>28</v>
      </c>
      <c r="B16" s="58" t="s">
        <v>29</v>
      </c>
    </row>
    <row r="17" spans="1:2" ht="90">
      <c r="A17" s="59" t="s">
        <v>30</v>
      </c>
      <c r="B17" s="58" t="s">
        <v>31</v>
      </c>
    </row>
    <row r="18" spans="1:2">
      <c r="A18" s="57"/>
      <c r="B18" s="57"/>
    </row>
    <row r="19" spans="1:2" ht="13.5" customHeight="1">
      <c r="A19" s="57"/>
      <c r="B19" s="57"/>
    </row>
    <row r="20" spans="1:2">
      <c r="A20" s="57"/>
      <c r="B20" s="57"/>
    </row>
    <row r="21" spans="1:2">
      <c r="A21" s="57"/>
      <c r="B21" s="57"/>
    </row>
    <row r="22" spans="1:2">
      <c r="A22" s="57"/>
      <c r="B22" s="57"/>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Y26"/>
  <sheetViews>
    <sheetView showGridLines="0" zoomScale="85" zoomScaleNormal="85" workbookViewId="0">
      <selection activeCell="A6" sqref="A6:XFD6"/>
    </sheetView>
  </sheetViews>
  <sheetFormatPr baseColWidth="10" defaultColWidth="11.42578125" defaultRowHeight="15"/>
  <cols>
    <col min="1" max="1" width="25.42578125" customWidth="1"/>
    <col min="2" max="2" width="4" customWidth="1"/>
    <col min="3" max="3" width="66.5703125" customWidth="1"/>
    <col min="4" max="5" width="3.5703125" customWidth="1"/>
    <col min="6" max="6" width="66.5703125" customWidth="1"/>
    <col min="7" max="8" width="3.5703125" customWidth="1"/>
    <col min="9" max="9" width="35.85546875" customWidth="1"/>
    <col min="10" max="10" width="3.5703125" customWidth="1"/>
    <col min="11" max="11" width="44.5703125" customWidth="1"/>
    <col min="12" max="12" width="3.5703125" customWidth="1"/>
    <col min="13" max="13" width="23" customWidth="1"/>
    <col min="14" max="14" width="3.85546875" customWidth="1"/>
    <col min="15" max="15" width="14.42578125" customWidth="1"/>
    <col min="16" max="16" width="3.85546875" customWidth="1"/>
    <col min="17" max="17" width="19.140625" customWidth="1"/>
    <col min="18" max="18" width="4.28515625" customWidth="1"/>
    <col min="19" max="19" width="15.7109375" customWidth="1"/>
    <col min="20" max="20" width="3.7109375" customWidth="1"/>
    <col min="21" max="21" width="24.28515625" customWidth="1"/>
    <col min="22" max="22" width="19.5703125" customWidth="1"/>
    <col min="23" max="23" width="34" customWidth="1"/>
    <col min="24" max="24" width="6.42578125" customWidth="1"/>
    <col min="25" max="25" width="20.5703125" customWidth="1"/>
  </cols>
  <sheetData>
    <row r="1" spans="1:25" ht="29.25" customHeight="1">
      <c r="A1" s="160" t="s">
        <v>32</v>
      </c>
      <c r="B1" s="161"/>
      <c r="C1" s="4" t="s">
        <v>33</v>
      </c>
      <c r="F1" s="42" t="s">
        <v>34</v>
      </c>
      <c r="I1" s="5" t="s">
        <v>35</v>
      </c>
      <c r="K1" s="5" t="s">
        <v>36</v>
      </c>
      <c r="M1" s="5" t="s">
        <v>37</v>
      </c>
      <c r="O1" s="5" t="s">
        <v>38</v>
      </c>
      <c r="Q1" s="5" t="s">
        <v>39</v>
      </c>
      <c r="S1" s="5" t="s">
        <v>40</v>
      </c>
      <c r="U1" s="5" t="s">
        <v>41</v>
      </c>
      <c r="V1" s="5" t="s">
        <v>41</v>
      </c>
      <c r="W1" s="5" t="s">
        <v>42</v>
      </c>
      <c r="Y1" s="5" t="s">
        <v>43</v>
      </c>
    </row>
    <row r="2" spans="1:25" ht="72" customHeight="1">
      <c r="A2" s="1" t="s">
        <v>44</v>
      </c>
      <c r="B2" s="158" t="s">
        <v>45</v>
      </c>
      <c r="C2" s="2" t="s">
        <v>46</v>
      </c>
      <c r="F2" s="137" t="s">
        <v>47</v>
      </c>
      <c r="I2" s="137" t="s">
        <v>48</v>
      </c>
      <c r="K2" s="2" t="s">
        <v>49</v>
      </c>
      <c r="M2" s="137" t="s">
        <v>50</v>
      </c>
      <c r="O2" s="2" t="s">
        <v>51</v>
      </c>
      <c r="Q2" s="2" t="s">
        <v>52</v>
      </c>
      <c r="S2" s="2" t="s">
        <v>53</v>
      </c>
      <c r="U2" s="2" t="s">
        <v>54</v>
      </c>
      <c r="V2" s="2" t="s">
        <v>54</v>
      </c>
      <c r="W2" s="2" t="s">
        <v>55</v>
      </c>
      <c r="Y2" s="2" t="s">
        <v>56</v>
      </c>
    </row>
    <row r="3" spans="1:25" ht="58.5" customHeight="1">
      <c r="A3" s="1" t="s">
        <v>57</v>
      </c>
      <c r="B3" s="159"/>
      <c r="C3" s="137" t="s">
        <v>58</v>
      </c>
      <c r="F3" s="2" t="s">
        <v>59</v>
      </c>
      <c r="I3" s="2" t="s">
        <v>60</v>
      </c>
      <c r="K3" s="2" t="s">
        <v>61</v>
      </c>
      <c r="M3" s="2" t="s">
        <v>62</v>
      </c>
      <c r="O3" s="2" t="s">
        <v>63</v>
      </c>
      <c r="Q3" s="2" t="s">
        <v>64</v>
      </c>
      <c r="S3" s="2" t="s">
        <v>65</v>
      </c>
      <c r="U3" s="2" t="s">
        <v>66</v>
      </c>
      <c r="V3" s="2" t="s">
        <v>54</v>
      </c>
      <c r="W3" s="2" t="s">
        <v>67</v>
      </c>
      <c r="Y3" s="2" t="s">
        <v>68</v>
      </c>
    </row>
    <row r="4" spans="1:25" ht="49.5" customHeight="1">
      <c r="A4" s="1" t="s">
        <v>69</v>
      </c>
      <c r="B4" s="159"/>
      <c r="C4" s="2" t="s">
        <v>70</v>
      </c>
      <c r="F4" s="2" t="s">
        <v>71</v>
      </c>
      <c r="I4" s="2" t="s">
        <v>72</v>
      </c>
      <c r="K4" s="2" t="s">
        <v>73</v>
      </c>
      <c r="S4" s="2" t="s">
        <v>74</v>
      </c>
      <c r="U4" s="2" t="s">
        <v>75</v>
      </c>
      <c r="V4" s="2" t="s">
        <v>54</v>
      </c>
      <c r="W4" s="2" t="s">
        <v>76</v>
      </c>
    </row>
    <row r="5" spans="1:25" ht="76.5" customHeight="1">
      <c r="A5" s="1" t="s">
        <v>77</v>
      </c>
      <c r="B5" s="159"/>
      <c r="C5" s="137" t="s">
        <v>78</v>
      </c>
      <c r="F5" s="137" t="s">
        <v>79</v>
      </c>
      <c r="I5" s="2" t="s">
        <v>80</v>
      </c>
      <c r="K5" s="2" t="s">
        <v>81</v>
      </c>
      <c r="S5" s="2" t="s">
        <v>82</v>
      </c>
      <c r="U5" s="2" t="s">
        <v>83</v>
      </c>
      <c r="V5" s="2" t="s">
        <v>66</v>
      </c>
      <c r="W5" s="41" t="s">
        <v>84</v>
      </c>
    </row>
    <row r="6" spans="1:25" ht="71.25" customHeight="1">
      <c r="A6" s="1" t="s">
        <v>85</v>
      </c>
      <c r="B6" s="159"/>
      <c r="C6" s="2" t="s">
        <v>86</v>
      </c>
      <c r="F6" s="137" t="s">
        <v>87</v>
      </c>
      <c r="I6" s="2" t="s">
        <v>88</v>
      </c>
      <c r="K6" s="2" t="s">
        <v>89</v>
      </c>
      <c r="S6" s="2" t="s">
        <v>90</v>
      </c>
      <c r="V6" s="2" t="s">
        <v>66</v>
      </c>
      <c r="W6" s="2" t="s">
        <v>91</v>
      </c>
    </row>
    <row r="7" spans="1:25" ht="75" customHeight="1">
      <c r="A7" s="3"/>
      <c r="B7" s="162" t="s">
        <v>92</v>
      </c>
      <c r="C7" s="137" t="s">
        <v>93</v>
      </c>
      <c r="F7" s="137" t="s">
        <v>94</v>
      </c>
      <c r="I7" s="2" t="s">
        <v>95</v>
      </c>
      <c r="K7" s="2" t="s">
        <v>96</v>
      </c>
      <c r="V7" s="2" t="s">
        <v>66</v>
      </c>
      <c r="W7" s="2" t="s">
        <v>97</v>
      </c>
    </row>
    <row r="8" spans="1:25" ht="47.25" customHeight="1">
      <c r="A8" s="3"/>
      <c r="B8" s="163"/>
      <c r="C8" s="137" t="s">
        <v>98</v>
      </c>
      <c r="I8" s="2" t="s">
        <v>99</v>
      </c>
      <c r="K8" s="2" t="s">
        <v>100</v>
      </c>
      <c r="V8" s="2" t="s">
        <v>66</v>
      </c>
      <c r="W8" s="2" t="s">
        <v>101</v>
      </c>
    </row>
    <row r="9" spans="1:25" ht="46.5" customHeight="1">
      <c r="A9" s="3"/>
      <c r="B9" s="163"/>
      <c r="C9" s="2" t="s">
        <v>102</v>
      </c>
      <c r="V9" s="2" t="s">
        <v>66</v>
      </c>
      <c r="W9" s="2" t="s">
        <v>103</v>
      </c>
    </row>
    <row r="10" spans="1:25" ht="75" customHeight="1">
      <c r="A10" s="3"/>
      <c r="B10" s="163"/>
      <c r="C10" s="137" t="s">
        <v>104</v>
      </c>
      <c r="V10" s="2" t="s">
        <v>66</v>
      </c>
      <c r="W10" s="5"/>
    </row>
    <row r="11" spans="1:25" ht="59.25" customHeight="1">
      <c r="A11" s="3"/>
      <c r="B11" s="163"/>
      <c r="C11" s="2" t="s">
        <v>105</v>
      </c>
      <c r="I11" t="s">
        <v>106</v>
      </c>
      <c r="V11" s="2" t="s">
        <v>66</v>
      </c>
      <c r="W11" s="2" t="s">
        <v>107</v>
      </c>
    </row>
    <row r="12" spans="1:25" ht="45.75" customHeight="1">
      <c r="A12" s="3"/>
      <c r="B12" s="163"/>
      <c r="C12" s="2" t="s">
        <v>108</v>
      </c>
      <c r="V12" s="2" t="s">
        <v>66</v>
      </c>
      <c r="W12" s="2" t="s">
        <v>109</v>
      </c>
    </row>
    <row r="13" spans="1:25" ht="45.75" customHeight="1">
      <c r="A13" s="3"/>
      <c r="B13" s="158" t="s">
        <v>110</v>
      </c>
      <c r="C13" s="2" t="s">
        <v>111</v>
      </c>
      <c r="V13" s="2" t="s">
        <v>75</v>
      </c>
      <c r="W13" s="2" t="s">
        <v>112</v>
      </c>
    </row>
    <row r="14" spans="1:25" ht="59.25" customHeight="1">
      <c r="A14" s="3"/>
      <c r="B14" s="159"/>
      <c r="C14" s="137" t="s">
        <v>113</v>
      </c>
      <c r="I14" t="s">
        <v>106</v>
      </c>
      <c r="V14" s="2" t="s">
        <v>75</v>
      </c>
      <c r="W14" s="2" t="s">
        <v>114</v>
      </c>
    </row>
    <row r="15" spans="1:25" ht="45.75" customHeight="1">
      <c r="A15" s="3"/>
      <c r="B15" s="159"/>
      <c r="C15" s="2" t="s">
        <v>115</v>
      </c>
      <c r="V15" s="2" t="s">
        <v>75</v>
      </c>
      <c r="W15" s="2" t="s">
        <v>116</v>
      </c>
    </row>
    <row r="16" spans="1:25" ht="47.25" customHeight="1">
      <c r="A16" s="3"/>
      <c r="B16" s="159"/>
      <c r="C16" s="2" t="s">
        <v>117</v>
      </c>
      <c r="V16" s="2" t="s">
        <v>75</v>
      </c>
      <c r="W16" s="2" t="s">
        <v>118</v>
      </c>
    </row>
    <row r="17" spans="1:23" ht="36" customHeight="1">
      <c r="A17" s="3"/>
      <c r="B17" s="159"/>
      <c r="C17" s="137" t="s">
        <v>119</v>
      </c>
      <c r="I17" t="s">
        <v>106</v>
      </c>
      <c r="V17" s="2" t="s">
        <v>75</v>
      </c>
      <c r="W17" s="2" t="s">
        <v>120</v>
      </c>
    </row>
    <row r="18" spans="1:23" ht="39.75" customHeight="1">
      <c r="A18" s="3"/>
      <c r="B18" s="159"/>
      <c r="C18" s="2" t="s">
        <v>121</v>
      </c>
      <c r="V18" s="2" t="s">
        <v>75</v>
      </c>
    </row>
    <row r="19" spans="1:23" ht="108" customHeight="1">
      <c r="A19" s="3"/>
      <c r="B19" s="159"/>
      <c r="C19" s="2" t="s">
        <v>122</v>
      </c>
      <c r="V19" s="2" t="s">
        <v>75</v>
      </c>
    </row>
    <row r="20" spans="1:23" ht="36" customHeight="1">
      <c r="A20" s="3"/>
      <c r="B20" s="158" t="s">
        <v>123</v>
      </c>
      <c r="C20" s="2" t="s">
        <v>124</v>
      </c>
      <c r="I20" t="s">
        <v>106</v>
      </c>
      <c r="V20" s="2" t="s">
        <v>75</v>
      </c>
    </row>
    <row r="21" spans="1:23" ht="72.75" customHeight="1">
      <c r="A21" s="3"/>
      <c r="B21" s="159"/>
      <c r="C21" s="2" t="s">
        <v>125</v>
      </c>
      <c r="V21" s="2" t="s">
        <v>75</v>
      </c>
    </row>
    <row r="22" spans="1:23" ht="56.25" customHeight="1">
      <c r="A22" s="3"/>
      <c r="B22" s="159"/>
      <c r="C22" s="2" t="s">
        <v>126</v>
      </c>
      <c r="V22" s="2" t="s">
        <v>75</v>
      </c>
    </row>
    <row r="23" spans="1:23" ht="62.25" customHeight="1">
      <c r="A23" s="3"/>
      <c r="B23" s="159"/>
      <c r="C23" s="2" t="s">
        <v>127</v>
      </c>
      <c r="I23" t="s">
        <v>106</v>
      </c>
      <c r="V23" s="2" t="s">
        <v>83</v>
      </c>
    </row>
    <row r="24" spans="1:23" ht="57" customHeight="1">
      <c r="A24" s="3"/>
      <c r="B24" s="159"/>
      <c r="C24" s="2" t="s">
        <v>128</v>
      </c>
      <c r="V24" s="2" t="s">
        <v>83</v>
      </c>
    </row>
    <row r="25" spans="1:23" ht="36" customHeight="1">
      <c r="A25" s="3"/>
      <c r="B25" s="158" t="s">
        <v>129</v>
      </c>
      <c r="C25" s="2" t="s">
        <v>130</v>
      </c>
    </row>
    <row r="26" spans="1:23" ht="36" customHeight="1">
      <c r="A26" s="3"/>
      <c r="B26" s="159"/>
      <c r="C26" s="2" t="s">
        <v>131</v>
      </c>
    </row>
  </sheetData>
  <mergeCells count="6">
    <mergeCell ref="B25:B26"/>
    <mergeCell ref="A1:B1"/>
    <mergeCell ref="B2:B6"/>
    <mergeCell ref="B7:B12"/>
    <mergeCell ref="B13:B19"/>
    <mergeCell ref="B20:B2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4DC0E3"/>
  </sheetPr>
  <dimension ref="A1:K87"/>
  <sheetViews>
    <sheetView showGridLines="0" topLeftCell="A9" zoomScale="80" zoomScaleNormal="80" zoomScaleSheetLayoutView="96" workbookViewId="0">
      <pane xSplit="3" ySplit="2" topLeftCell="D11" activePane="bottomRight" state="frozen"/>
      <selection activeCell="A9" sqref="A9"/>
      <selection pane="topRight" activeCell="D9" sqref="D9"/>
      <selection pane="bottomLeft" activeCell="A11" sqref="A11"/>
      <selection pane="bottomRight" activeCell="D21" sqref="D21"/>
    </sheetView>
  </sheetViews>
  <sheetFormatPr baseColWidth="10" defaultColWidth="10.42578125" defaultRowHeight="14.25"/>
  <cols>
    <col min="1" max="1" width="4.7109375" style="128" customWidth="1"/>
    <col min="2" max="2" width="37.140625" style="132" customWidth="1"/>
    <col min="3" max="3" width="12" style="133" customWidth="1"/>
    <col min="4" max="4" width="60.7109375" style="128" customWidth="1"/>
    <col min="5" max="5" width="14.140625" style="133" customWidth="1"/>
    <col min="6" max="6" width="60.7109375" style="128" customWidth="1"/>
    <col min="7" max="7" width="4.7109375" style="128" customWidth="1"/>
    <col min="8" max="16384" width="10.42578125" style="128"/>
  </cols>
  <sheetData>
    <row r="1" spans="1:9" s="8" customFormat="1" ht="80.099999999999994" customHeight="1">
      <c r="A1" s="6"/>
      <c r="B1" s="7"/>
      <c r="C1" s="164" t="s">
        <v>132</v>
      </c>
      <c r="D1" s="164"/>
      <c r="E1" s="164"/>
      <c r="F1" s="164"/>
      <c r="G1" s="6"/>
      <c r="H1" s="6"/>
      <c r="I1" s="6"/>
    </row>
    <row r="2" spans="1:9" s="8" customFormat="1" ht="66.599999999999994" customHeight="1">
      <c r="B2" s="9" t="s">
        <v>133</v>
      </c>
      <c r="C2" s="165" t="s">
        <v>134</v>
      </c>
      <c r="D2" s="166"/>
      <c r="E2" s="10" t="s">
        <v>135</v>
      </c>
      <c r="F2" s="62" t="s">
        <v>136</v>
      </c>
    </row>
    <row r="3" spans="1:9" s="8" customFormat="1" ht="16.7" customHeight="1">
      <c r="B3" s="11"/>
      <c r="C3" s="12"/>
      <c r="D3" s="12"/>
      <c r="E3" s="13"/>
      <c r="F3" s="12"/>
    </row>
    <row r="4" spans="1:9" s="8" customFormat="1" ht="54.75" customHeight="1">
      <c r="B4" s="9" t="s">
        <v>137</v>
      </c>
      <c r="C4" s="167" t="s">
        <v>138</v>
      </c>
      <c r="D4" s="168"/>
      <c r="E4" s="168"/>
      <c r="F4" s="168"/>
    </row>
    <row r="5" spans="1:9" s="8" customFormat="1" ht="13.35" customHeight="1">
      <c r="B5" s="14"/>
      <c r="C5" s="15"/>
      <c r="E5" s="13"/>
      <c r="F5" s="13"/>
    </row>
    <row r="6" spans="1:9" s="8" customFormat="1" ht="39.6" customHeight="1">
      <c r="B6" s="169" t="s">
        <v>139</v>
      </c>
      <c r="C6" s="170" t="s">
        <v>140</v>
      </c>
      <c r="D6" s="170"/>
      <c r="E6" s="171" t="s">
        <v>141</v>
      </c>
      <c r="F6" s="171"/>
    </row>
    <row r="7" spans="1:9" s="8" customFormat="1" ht="104.25" customHeight="1">
      <c r="B7" s="169"/>
      <c r="C7" s="172" t="s">
        <v>142</v>
      </c>
      <c r="D7" s="173"/>
      <c r="E7" s="174" t="s">
        <v>143</v>
      </c>
      <c r="F7" s="174"/>
    </row>
    <row r="8" spans="1:9" s="8" customFormat="1" ht="21" customHeight="1">
      <c r="B8" s="14"/>
      <c r="C8" s="15"/>
      <c r="E8" s="13"/>
      <c r="F8" s="13"/>
    </row>
    <row r="9" spans="1:9" ht="20.100000000000001" customHeight="1">
      <c r="A9" s="8"/>
      <c r="B9" s="178" t="s">
        <v>144</v>
      </c>
      <c r="C9" s="178"/>
      <c r="D9" s="178"/>
      <c r="E9" s="178"/>
      <c r="F9" s="178"/>
    </row>
    <row r="10" spans="1:9" ht="36.75" customHeight="1">
      <c r="A10" s="8"/>
      <c r="B10" s="16" t="s">
        <v>145</v>
      </c>
      <c r="C10" s="16" t="s">
        <v>146</v>
      </c>
      <c r="D10" s="16" t="s">
        <v>147</v>
      </c>
      <c r="E10" s="16" t="s">
        <v>148</v>
      </c>
      <c r="F10" s="16" t="s">
        <v>149</v>
      </c>
    </row>
    <row r="11" spans="1:9" ht="114" customHeight="1">
      <c r="A11" s="17"/>
      <c r="B11" s="179" t="s">
        <v>150</v>
      </c>
      <c r="C11" s="18">
        <v>1</v>
      </c>
      <c r="D11" s="19" t="s">
        <v>151</v>
      </c>
      <c r="E11" s="20">
        <v>1</v>
      </c>
      <c r="F11" s="63" t="s">
        <v>152</v>
      </c>
    </row>
    <row r="12" spans="1:9" ht="69.75" customHeight="1" thickBot="1">
      <c r="A12" s="17"/>
      <c r="B12" s="180"/>
      <c r="C12" s="64">
        <v>2</v>
      </c>
      <c r="D12" s="65" t="s">
        <v>153</v>
      </c>
      <c r="E12" s="66"/>
      <c r="F12" s="67"/>
      <c r="I12" s="128" t="s">
        <v>154</v>
      </c>
    </row>
    <row r="13" spans="1:9" ht="46.5" customHeight="1" thickTop="1">
      <c r="A13" s="8"/>
      <c r="B13" s="181" t="s">
        <v>155</v>
      </c>
      <c r="C13" s="68">
        <v>3</v>
      </c>
      <c r="D13" s="69" t="s">
        <v>156</v>
      </c>
      <c r="E13" s="68">
        <v>2</v>
      </c>
      <c r="F13" s="70" t="s">
        <v>157</v>
      </c>
    </row>
    <row r="14" spans="1:9" ht="46.5" customHeight="1">
      <c r="A14" s="8"/>
      <c r="B14" s="182"/>
      <c r="C14" s="21">
        <v>4</v>
      </c>
      <c r="D14" s="22" t="s">
        <v>158</v>
      </c>
      <c r="E14" s="21"/>
      <c r="F14" s="22"/>
    </row>
    <row r="15" spans="1:9" ht="46.5" customHeight="1" thickBot="1">
      <c r="A15" s="8"/>
      <c r="B15" s="183"/>
      <c r="C15" s="71">
        <v>5</v>
      </c>
      <c r="D15" s="72" t="s">
        <v>159</v>
      </c>
      <c r="E15" s="71"/>
      <c r="F15" s="72"/>
    </row>
    <row r="16" spans="1:9" ht="48.75" customHeight="1" thickTop="1">
      <c r="A16" s="8"/>
      <c r="B16" s="184" t="s">
        <v>160</v>
      </c>
      <c r="C16" s="73">
        <v>6</v>
      </c>
      <c r="D16" s="74" t="s">
        <v>161</v>
      </c>
      <c r="E16" s="75">
        <v>3</v>
      </c>
      <c r="F16" s="76" t="s">
        <v>162</v>
      </c>
    </row>
    <row r="17" spans="1:11" ht="48.75" customHeight="1">
      <c r="A17" s="8"/>
      <c r="B17" s="176"/>
      <c r="C17" s="21">
        <v>7</v>
      </c>
      <c r="D17" s="22" t="s">
        <v>163</v>
      </c>
      <c r="E17" s="21">
        <v>4</v>
      </c>
      <c r="F17" s="19" t="s">
        <v>164</v>
      </c>
    </row>
    <row r="18" spans="1:11" ht="48.75" customHeight="1">
      <c r="A18" s="8"/>
      <c r="B18" s="176"/>
      <c r="C18" s="21">
        <v>8</v>
      </c>
      <c r="D18" s="22" t="s">
        <v>165</v>
      </c>
      <c r="E18" s="21"/>
      <c r="F18" s="23"/>
    </row>
    <row r="19" spans="1:11" ht="48.75" customHeight="1">
      <c r="A19" s="8"/>
      <c r="B19" s="176"/>
      <c r="C19" s="21">
        <v>9</v>
      </c>
      <c r="D19" s="22" t="s">
        <v>166</v>
      </c>
      <c r="E19" s="21"/>
      <c r="F19" s="22"/>
    </row>
    <row r="20" spans="1:11" ht="48.75" customHeight="1">
      <c r="A20" s="8"/>
      <c r="B20" s="176"/>
      <c r="C20" s="21">
        <v>10</v>
      </c>
      <c r="D20" s="22" t="s">
        <v>167</v>
      </c>
      <c r="E20" s="21"/>
      <c r="F20" s="19"/>
      <c r="K20" s="129"/>
    </row>
    <row r="21" spans="1:11" ht="48.75" customHeight="1">
      <c r="A21" s="8"/>
      <c r="B21" s="176"/>
      <c r="C21" s="21">
        <v>11</v>
      </c>
      <c r="D21" s="22" t="s">
        <v>168</v>
      </c>
      <c r="E21" s="21"/>
      <c r="F21" s="22"/>
      <c r="K21" s="129"/>
    </row>
    <row r="22" spans="1:11" ht="48.75" customHeight="1" thickBot="1">
      <c r="A22" s="8"/>
      <c r="B22" s="177"/>
      <c r="C22" s="77">
        <v>12</v>
      </c>
      <c r="D22" s="78" t="s">
        <v>169</v>
      </c>
      <c r="E22" s="77"/>
      <c r="F22" s="78"/>
      <c r="K22" s="129"/>
    </row>
    <row r="23" spans="1:11" ht="51" customHeight="1" thickTop="1">
      <c r="A23" s="8"/>
      <c r="B23" s="175" t="s">
        <v>170</v>
      </c>
      <c r="C23" s="68">
        <v>13</v>
      </c>
      <c r="D23" s="79" t="s">
        <v>171</v>
      </c>
      <c r="E23" s="80">
        <v>5</v>
      </c>
      <c r="F23" s="81" t="s">
        <v>172</v>
      </c>
    </row>
    <row r="24" spans="1:11" ht="51" customHeight="1">
      <c r="A24" s="8"/>
      <c r="B24" s="176"/>
      <c r="C24" s="21">
        <v>14</v>
      </c>
      <c r="D24" s="82" t="s">
        <v>173</v>
      </c>
      <c r="E24" s="18">
        <v>6</v>
      </c>
      <c r="F24" s="63" t="s">
        <v>174</v>
      </c>
    </row>
    <row r="25" spans="1:11" ht="51" customHeight="1">
      <c r="A25" s="8"/>
      <c r="B25" s="176"/>
      <c r="C25" s="21">
        <v>15</v>
      </c>
      <c r="D25" s="82" t="s">
        <v>175</v>
      </c>
      <c r="E25" s="18">
        <v>7</v>
      </c>
      <c r="F25" s="63" t="s">
        <v>176</v>
      </c>
    </row>
    <row r="26" spans="1:11" ht="69" customHeight="1" thickBot="1">
      <c r="A26" s="8"/>
      <c r="B26" s="177"/>
      <c r="C26" s="77">
        <v>16</v>
      </c>
      <c r="D26" s="65" t="s">
        <v>177</v>
      </c>
      <c r="E26" s="64"/>
      <c r="F26" s="67"/>
    </row>
    <row r="27" spans="1:11" ht="54.75" customHeight="1" thickTop="1" thickBot="1">
      <c r="A27" s="8"/>
      <c r="B27" s="83" t="s">
        <v>178</v>
      </c>
      <c r="C27" s="84">
        <v>17</v>
      </c>
      <c r="D27" s="85" t="s">
        <v>179</v>
      </c>
      <c r="E27" s="86">
        <v>8</v>
      </c>
      <c r="F27" s="87" t="s">
        <v>180</v>
      </c>
    </row>
    <row r="28" spans="1:11" ht="48.75" customHeight="1" thickTop="1">
      <c r="A28" s="8"/>
      <c r="B28" s="185" t="s">
        <v>181</v>
      </c>
      <c r="C28" s="88">
        <v>18</v>
      </c>
      <c r="D28" s="89" t="s">
        <v>182</v>
      </c>
      <c r="E28" s="88"/>
      <c r="F28" s="90"/>
    </row>
    <row r="29" spans="1:11" ht="48.75" customHeight="1">
      <c r="A29" s="8"/>
      <c r="B29" s="176"/>
      <c r="C29" s="21">
        <v>19</v>
      </c>
      <c r="D29" s="24" t="s">
        <v>183</v>
      </c>
      <c r="E29" s="21"/>
      <c r="F29" s="22"/>
    </row>
    <row r="30" spans="1:11" ht="27" customHeight="1">
      <c r="A30" s="8"/>
      <c r="B30" s="178" t="s">
        <v>184</v>
      </c>
      <c r="C30" s="178"/>
      <c r="D30" s="178"/>
      <c r="E30" s="178"/>
      <c r="F30" s="178"/>
    </row>
    <row r="31" spans="1:11" ht="39.75" customHeight="1">
      <c r="A31" s="8"/>
      <c r="B31" s="16" t="s">
        <v>145</v>
      </c>
      <c r="C31" s="16" t="s">
        <v>146</v>
      </c>
      <c r="D31" s="16" t="s">
        <v>185</v>
      </c>
      <c r="E31" s="16" t="s">
        <v>148</v>
      </c>
      <c r="F31" s="16" t="s">
        <v>186</v>
      </c>
    </row>
    <row r="32" spans="1:11" ht="98.45" customHeight="1">
      <c r="A32" s="8"/>
      <c r="B32" s="176" t="s">
        <v>187</v>
      </c>
      <c r="C32" s="18">
        <v>1</v>
      </c>
      <c r="D32" s="91" t="s">
        <v>188</v>
      </c>
      <c r="E32" s="92">
        <v>1</v>
      </c>
      <c r="F32" s="93" t="s">
        <v>189</v>
      </c>
    </row>
    <row r="33" spans="1:6" ht="71.25" customHeight="1" thickBot="1">
      <c r="A33" s="8"/>
      <c r="B33" s="176"/>
      <c r="C33" s="18">
        <v>2</v>
      </c>
      <c r="D33" s="19" t="s">
        <v>190</v>
      </c>
      <c r="E33" s="18">
        <v>2</v>
      </c>
      <c r="F33" s="19" t="s">
        <v>191</v>
      </c>
    </row>
    <row r="34" spans="1:6" ht="92.1" hidden="1" customHeight="1">
      <c r="A34" s="8"/>
      <c r="B34" s="176"/>
      <c r="C34" s="18"/>
      <c r="D34" s="19"/>
      <c r="E34" s="18">
        <v>3</v>
      </c>
      <c r="F34" s="19" t="s">
        <v>192</v>
      </c>
    </row>
    <row r="35" spans="1:6" ht="68.25" hidden="1" customHeight="1">
      <c r="A35" s="8"/>
      <c r="B35" s="176"/>
      <c r="C35" s="18"/>
      <c r="D35" s="19"/>
      <c r="E35" s="18">
        <v>4</v>
      </c>
      <c r="F35" s="19" t="s">
        <v>193</v>
      </c>
    </row>
    <row r="36" spans="1:6" ht="68.25" hidden="1" customHeight="1">
      <c r="A36" s="8"/>
      <c r="B36" s="176"/>
      <c r="C36" s="18"/>
      <c r="D36" s="17"/>
      <c r="E36" s="18">
        <v>5</v>
      </c>
      <c r="F36" s="19" t="s">
        <v>194</v>
      </c>
    </row>
    <row r="37" spans="1:6" ht="41.45" hidden="1" customHeight="1">
      <c r="A37" s="8"/>
      <c r="B37" s="176"/>
      <c r="C37" s="18"/>
      <c r="D37" s="24"/>
      <c r="E37" s="18">
        <v>6</v>
      </c>
      <c r="F37" s="19" t="s">
        <v>195</v>
      </c>
    </row>
    <row r="38" spans="1:6" ht="49.5" hidden="1" customHeight="1">
      <c r="A38" s="8"/>
      <c r="B38" s="177"/>
      <c r="C38" s="64"/>
      <c r="D38" s="94"/>
      <c r="E38" s="64">
        <v>7</v>
      </c>
      <c r="F38" s="94" t="s">
        <v>196</v>
      </c>
    </row>
    <row r="39" spans="1:6" ht="49.5" customHeight="1" thickTop="1">
      <c r="A39" s="8"/>
      <c r="B39" s="175" t="s">
        <v>197</v>
      </c>
      <c r="C39" s="80">
        <v>3</v>
      </c>
      <c r="D39" s="95" t="s">
        <v>198</v>
      </c>
      <c r="E39" s="80">
        <v>8</v>
      </c>
      <c r="F39" s="95" t="s">
        <v>199</v>
      </c>
    </row>
    <row r="40" spans="1:6" ht="49.5" customHeight="1" thickBot="1">
      <c r="A40" s="8"/>
      <c r="B40" s="176"/>
      <c r="C40" s="18"/>
      <c r="D40" s="24"/>
      <c r="E40" s="18">
        <v>9</v>
      </c>
      <c r="F40" s="24" t="s">
        <v>200</v>
      </c>
    </row>
    <row r="41" spans="1:6" s="130" customFormat="1" ht="68.25" hidden="1" customHeight="1">
      <c r="A41" s="25"/>
      <c r="B41" s="176"/>
      <c r="C41" s="18"/>
      <c r="D41" s="24"/>
      <c r="E41" s="18">
        <v>10</v>
      </c>
      <c r="F41" s="24" t="s">
        <v>201</v>
      </c>
    </row>
    <row r="42" spans="1:6" s="130" customFormat="1" ht="78.75" hidden="1" customHeight="1">
      <c r="A42" s="25"/>
      <c r="B42" s="177"/>
      <c r="C42" s="64"/>
      <c r="D42" s="96"/>
      <c r="E42" s="64">
        <v>11</v>
      </c>
      <c r="F42" s="94" t="s">
        <v>202</v>
      </c>
    </row>
    <row r="43" spans="1:6" s="130" customFormat="1" ht="51" customHeight="1" thickTop="1">
      <c r="A43" s="25"/>
      <c r="B43" s="175" t="s">
        <v>203</v>
      </c>
      <c r="C43" s="80">
        <v>4</v>
      </c>
      <c r="D43" s="97" t="s">
        <v>204</v>
      </c>
      <c r="E43" s="80">
        <v>12</v>
      </c>
      <c r="F43" s="98" t="s">
        <v>205</v>
      </c>
    </row>
    <row r="44" spans="1:6" s="130" customFormat="1" ht="51" customHeight="1">
      <c r="A44" s="25"/>
      <c r="B44" s="176"/>
      <c r="C44" s="18">
        <v>5</v>
      </c>
      <c r="D44" s="99" t="s">
        <v>206</v>
      </c>
      <c r="E44" s="18"/>
      <c r="F44" s="19"/>
    </row>
    <row r="45" spans="1:6" s="130" customFormat="1" ht="66" customHeight="1">
      <c r="A45" s="25"/>
      <c r="B45" s="176"/>
      <c r="C45" s="18">
        <v>6</v>
      </c>
      <c r="D45" s="100" t="s">
        <v>207</v>
      </c>
      <c r="E45" s="18">
        <v>13</v>
      </c>
      <c r="F45" s="93" t="s">
        <v>208</v>
      </c>
    </row>
    <row r="46" spans="1:6" s="130" customFormat="1" ht="51" customHeight="1">
      <c r="A46" s="25"/>
      <c r="B46" s="176"/>
      <c r="C46" s="18">
        <v>7</v>
      </c>
      <c r="D46" s="100" t="s">
        <v>209</v>
      </c>
      <c r="E46" s="18">
        <v>14</v>
      </c>
      <c r="F46" s="93" t="s">
        <v>210</v>
      </c>
    </row>
    <row r="47" spans="1:6" ht="51" customHeight="1">
      <c r="A47" s="8"/>
      <c r="B47" s="176"/>
      <c r="C47" s="18">
        <v>8</v>
      </c>
      <c r="D47" s="101" t="s">
        <v>211</v>
      </c>
      <c r="E47" s="18">
        <v>15</v>
      </c>
      <c r="F47" s="93" t="s">
        <v>212</v>
      </c>
    </row>
    <row r="48" spans="1:6" ht="51" customHeight="1" thickBot="1">
      <c r="A48" s="8"/>
      <c r="B48" s="177"/>
      <c r="C48" s="64">
        <v>9</v>
      </c>
      <c r="D48" s="102" t="s">
        <v>213</v>
      </c>
      <c r="E48" s="64">
        <v>16</v>
      </c>
      <c r="F48" s="103" t="s">
        <v>214</v>
      </c>
    </row>
    <row r="49" spans="1:6" ht="96" customHeight="1" thickTop="1">
      <c r="A49" s="8"/>
      <c r="B49" s="175" t="s">
        <v>215</v>
      </c>
      <c r="C49" s="80">
        <v>10</v>
      </c>
      <c r="D49" s="69" t="s">
        <v>216</v>
      </c>
      <c r="E49" s="80">
        <v>17</v>
      </c>
      <c r="F49" s="81" t="s">
        <v>217</v>
      </c>
    </row>
    <row r="50" spans="1:6" ht="62.45" customHeight="1">
      <c r="A50" s="8"/>
      <c r="B50" s="176"/>
      <c r="C50" s="18">
        <v>11</v>
      </c>
      <c r="D50" s="91" t="s">
        <v>218</v>
      </c>
      <c r="E50" s="20">
        <v>18</v>
      </c>
      <c r="F50" s="19" t="s">
        <v>219</v>
      </c>
    </row>
    <row r="51" spans="1:6" ht="43.5" thickBot="1">
      <c r="A51" s="8"/>
      <c r="B51" s="177"/>
      <c r="C51" s="64">
        <v>12</v>
      </c>
      <c r="D51" s="104" t="s">
        <v>220</v>
      </c>
      <c r="E51" s="66">
        <v>19</v>
      </c>
      <c r="F51" s="67" t="s">
        <v>221</v>
      </c>
    </row>
    <row r="52" spans="1:6" ht="43.5" thickTop="1">
      <c r="A52" s="8"/>
      <c r="B52" s="175" t="s">
        <v>222</v>
      </c>
      <c r="C52" s="80">
        <v>13</v>
      </c>
      <c r="D52" s="69" t="s">
        <v>223</v>
      </c>
      <c r="E52" s="105">
        <v>20</v>
      </c>
      <c r="F52" s="98" t="s">
        <v>224</v>
      </c>
    </row>
    <row r="53" spans="1:6" ht="28.5">
      <c r="A53" s="8"/>
      <c r="B53" s="176"/>
      <c r="C53" s="18">
        <v>14</v>
      </c>
      <c r="D53" s="91" t="s">
        <v>225</v>
      </c>
      <c r="E53" s="106">
        <v>21</v>
      </c>
      <c r="F53" s="107" t="s">
        <v>226</v>
      </c>
    </row>
    <row r="54" spans="1:6" ht="71.25">
      <c r="A54" s="8"/>
      <c r="B54" s="176"/>
      <c r="C54" s="18">
        <v>15</v>
      </c>
      <c r="D54" s="91" t="s">
        <v>227</v>
      </c>
      <c r="E54" s="20"/>
      <c r="F54" s="26"/>
    </row>
    <row r="55" spans="1:6" ht="28.5">
      <c r="A55" s="8"/>
      <c r="B55" s="176"/>
      <c r="C55" s="18">
        <v>16</v>
      </c>
      <c r="D55" s="91" t="s">
        <v>228</v>
      </c>
      <c r="E55" s="20"/>
      <c r="F55" s="26"/>
    </row>
    <row r="56" spans="1:6">
      <c r="A56" s="8"/>
      <c r="B56" s="176"/>
      <c r="C56" s="18">
        <v>17</v>
      </c>
      <c r="D56" s="91" t="s">
        <v>229</v>
      </c>
      <c r="E56" s="20"/>
      <c r="F56" s="26"/>
    </row>
    <row r="57" spans="1:6" ht="28.5">
      <c r="A57" s="8"/>
      <c r="B57" s="176"/>
      <c r="C57" s="18">
        <v>18</v>
      </c>
      <c r="D57" s="19" t="s">
        <v>230</v>
      </c>
      <c r="E57" s="20"/>
      <c r="F57" s="26"/>
    </row>
    <row r="58" spans="1:6" ht="28.5">
      <c r="A58" s="8"/>
      <c r="B58" s="176"/>
      <c r="C58" s="18">
        <v>19</v>
      </c>
      <c r="D58" s="91" t="s">
        <v>231</v>
      </c>
      <c r="E58" s="20"/>
      <c r="F58" s="26"/>
    </row>
    <row r="59" spans="1:6" ht="28.5">
      <c r="A59" s="8"/>
      <c r="B59" s="176"/>
      <c r="C59" s="18">
        <v>20</v>
      </c>
      <c r="D59" s="91" t="s">
        <v>232</v>
      </c>
      <c r="E59" s="20"/>
      <c r="F59" s="26"/>
    </row>
    <row r="60" spans="1:6" ht="42.75">
      <c r="A60" s="8"/>
      <c r="B60" s="176"/>
      <c r="C60" s="18">
        <v>21</v>
      </c>
      <c r="D60" s="91" t="s">
        <v>233</v>
      </c>
      <c r="E60" s="20"/>
      <c r="F60" s="26"/>
    </row>
    <row r="61" spans="1:6" ht="29.25" thickBot="1">
      <c r="A61" s="8"/>
      <c r="B61" s="177"/>
      <c r="C61" s="64">
        <v>22</v>
      </c>
      <c r="D61" s="104" t="s">
        <v>234</v>
      </c>
      <c r="E61" s="66"/>
      <c r="F61" s="108"/>
    </row>
    <row r="62" spans="1:6" ht="43.5" thickTop="1">
      <c r="A62" s="8"/>
      <c r="B62" s="175" t="s">
        <v>235</v>
      </c>
      <c r="C62" s="80">
        <v>23</v>
      </c>
      <c r="D62" s="81" t="s">
        <v>236</v>
      </c>
      <c r="E62" s="109">
        <v>22</v>
      </c>
      <c r="F62" s="110" t="s">
        <v>237</v>
      </c>
    </row>
    <row r="63" spans="1:6" ht="42.75">
      <c r="A63" s="8"/>
      <c r="B63" s="176"/>
      <c r="C63" s="18">
        <v>24</v>
      </c>
      <c r="D63" s="91" t="s">
        <v>238</v>
      </c>
      <c r="E63" s="20">
        <v>23</v>
      </c>
      <c r="F63" s="93" t="s">
        <v>239</v>
      </c>
    </row>
    <row r="64" spans="1:6" ht="29.25" thickBot="1">
      <c r="A64" s="8"/>
      <c r="B64" s="177"/>
      <c r="C64" s="64">
        <v>25</v>
      </c>
      <c r="D64" s="104" t="s">
        <v>240</v>
      </c>
      <c r="E64" s="66"/>
      <c r="F64" s="111"/>
    </row>
    <row r="65" spans="1:11" ht="57.75" thickTop="1">
      <c r="A65" s="8"/>
      <c r="B65" s="188" t="s">
        <v>241</v>
      </c>
      <c r="C65" s="80">
        <v>26</v>
      </c>
      <c r="D65" s="81" t="s">
        <v>242</v>
      </c>
      <c r="E65" s="109">
        <v>24</v>
      </c>
      <c r="F65" s="110" t="s">
        <v>243</v>
      </c>
    </row>
    <row r="66" spans="1:11" ht="45" customHeight="1" thickBot="1">
      <c r="A66" s="8"/>
      <c r="B66" s="189"/>
      <c r="C66" s="64"/>
      <c r="D66" s="67"/>
      <c r="E66" s="66"/>
      <c r="F66" s="66"/>
    </row>
    <row r="67" spans="1:11" ht="44.25" customHeight="1" thickTop="1">
      <c r="A67" s="8"/>
      <c r="B67" s="175" t="s">
        <v>244</v>
      </c>
      <c r="C67" s="80">
        <v>27</v>
      </c>
      <c r="D67" s="69" t="s">
        <v>245</v>
      </c>
      <c r="E67" s="109">
        <v>25</v>
      </c>
      <c r="F67" s="112" t="s">
        <v>246</v>
      </c>
    </row>
    <row r="68" spans="1:11" ht="42.75" customHeight="1" thickBot="1">
      <c r="A68" s="8"/>
      <c r="B68" s="177"/>
      <c r="C68" s="64"/>
      <c r="D68" s="67"/>
      <c r="E68" s="66">
        <v>26</v>
      </c>
      <c r="F68" s="103" t="s">
        <v>247</v>
      </c>
    </row>
    <row r="69" spans="1:11" ht="33" customHeight="1" thickTop="1">
      <c r="A69" s="8"/>
      <c r="B69" s="175" t="s">
        <v>248</v>
      </c>
      <c r="C69" s="113">
        <v>28</v>
      </c>
      <c r="D69" s="114" t="s">
        <v>249</v>
      </c>
      <c r="E69" s="109">
        <v>27</v>
      </c>
      <c r="F69" s="110" t="s">
        <v>250</v>
      </c>
    </row>
    <row r="70" spans="1:11" ht="33" customHeight="1">
      <c r="A70" s="8"/>
      <c r="B70" s="176"/>
      <c r="C70" s="115">
        <v>29</v>
      </c>
      <c r="D70" s="116" t="s">
        <v>251</v>
      </c>
      <c r="E70" s="20">
        <v>28</v>
      </c>
      <c r="F70" s="26" t="s">
        <v>252</v>
      </c>
    </row>
    <row r="71" spans="1:11" ht="33" customHeight="1">
      <c r="A71" s="8"/>
      <c r="B71" s="176"/>
      <c r="C71" s="18"/>
      <c r="D71" s="17"/>
      <c r="E71" s="106">
        <v>29</v>
      </c>
      <c r="F71" s="107" t="s">
        <v>253</v>
      </c>
    </row>
    <row r="72" spans="1:11" ht="33" customHeight="1">
      <c r="A72" s="8"/>
      <c r="B72" s="176"/>
      <c r="C72" s="18"/>
      <c r="D72" s="27"/>
      <c r="E72" s="106">
        <v>30</v>
      </c>
      <c r="F72" s="107" t="s">
        <v>254</v>
      </c>
    </row>
    <row r="73" spans="1:11" ht="33" customHeight="1">
      <c r="A73" s="8"/>
      <c r="B73" s="176"/>
      <c r="C73" s="18"/>
      <c r="D73" s="26"/>
      <c r="E73" s="106">
        <v>31</v>
      </c>
      <c r="F73" s="107" t="s">
        <v>255</v>
      </c>
    </row>
    <row r="74" spans="1:11" ht="33" customHeight="1">
      <c r="A74" s="8"/>
      <c r="B74" s="176"/>
      <c r="C74" s="18"/>
      <c r="D74" s="26"/>
      <c r="E74" s="106">
        <v>32</v>
      </c>
      <c r="F74" s="107" t="s">
        <v>256</v>
      </c>
    </row>
    <row r="75" spans="1:11" ht="33" customHeight="1">
      <c r="A75" s="8"/>
      <c r="B75" s="176"/>
      <c r="C75" s="18"/>
      <c r="D75" s="26"/>
      <c r="E75" s="106">
        <v>33</v>
      </c>
      <c r="F75" s="117" t="s">
        <v>257</v>
      </c>
    </row>
    <row r="76" spans="1:11" ht="33" customHeight="1" thickBot="1">
      <c r="A76" s="8"/>
      <c r="B76" s="177"/>
      <c r="C76" s="64"/>
      <c r="D76" s="66"/>
      <c r="E76" s="118">
        <v>34</v>
      </c>
      <c r="F76" s="119" t="s">
        <v>258</v>
      </c>
    </row>
    <row r="77" spans="1:11" ht="49.5" customHeight="1" thickTop="1">
      <c r="A77" s="8"/>
      <c r="B77" s="188" t="s">
        <v>259</v>
      </c>
      <c r="C77" s="80">
        <v>30</v>
      </c>
      <c r="D77" s="69" t="s">
        <v>260</v>
      </c>
      <c r="E77" s="105">
        <v>35</v>
      </c>
      <c r="F77" s="112" t="s">
        <v>261</v>
      </c>
    </row>
    <row r="78" spans="1:11" ht="49.5" customHeight="1">
      <c r="A78" s="8"/>
      <c r="B78" s="190"/>
      <c r="C78" s="18">
        <v>31</v>
      </c>
      <c r="D78" s="91" t="s">
        <v>262</v>
      </c>
      <c r="E78" s="106">
        <v>36</v>
      </c>
      <c r="F78" s="93" t="s">
        <v>263</v>
      </c>
    </row>
    <row r="79" spans="1:11" ht="49.5" customHeight="1">
      <c r="A79" s="8"/>
      <c r="B79" s="190"/>
      <c r="C79" s="18">
        <v>32</v>
      </c>
      <c r="D79" s="91" t="s">
        <v>264</v>
      </c>
      <c r="E79" s="120">
        <v>37</v>
      </c>
      <c r="F79" s="93" t="s">
        <v>265</v>
      </c>
    </row>
    <row r="80" spans="1:11" ht="49.5" customHeight="1">
      <c r="A80" s="8"/>
      <c r="B80" s="190"/>
      <c r="C80" s="18">
        <v>33</v>
      </c>
      <c r="D80" s="91" t="s">
        <v>266</v>
      </c>
      <c r="E80" s="120">
        <v>38</v>
      </c>
      <c r="F80" s="93" t="s">
        <v>267</v>
      </c>
      <c r="K80" s="128" t="s">
        <v>106</v>
      </c>
    </row>
    <row r="81" spans="1:7" ht="49.5" customHeight="1" thickBot="1">
      <c r="A81" s="8"/>
      <c r="B81" s="189"/>
      <c r="C81" s="64">
        <v>34</v>
      </c>
      <c r="D81" s="104" t="s">
        <v>268</v>
      </c>
      <c r="E81" s="121">
        <v>39</v>
      </c>
      <c r="F81" s="103" t="s">
        <v>269</v>
      </c>
    </row>
    <row r="82" spans="1:7" ht="15" thickTop="1">
      <c r="A82" s="8"/>
      <c r="B82" s="28"/>
      <c r="C82" s="29"/>
      <c r="D82" s="30"/>
      <c r="E82" s="29"/>
      <c r="F82" s="8"/>
    </row>
    <row r="83" spans="1:7" ht="45.75" customHeight="1">
      <c r="A83" s="31"/>
      <c r="B83" s="32" t="s">
        <v>270</v>
      </c>
      <c r="C83" s="191" t="s">
        <v>271</v>
      </c>
      <c r="D83" s="192"/>
      <c r="E83" s="122" t="s">
        <v>272</v>
      </c>
      <c r="F83" s="33" t="s">
        <v>273</v>
      </c>
      <c r="G83" s="131"/>
    </row>
    <row r="84" spans="1:7" ht="36" customHeight="1">
      <c r="A84" s="31"/>
      <c r="B84" s="34" t="s">
        <v>274</v>
      </c>
      <c r="C84" s="186" t="s">
        <v>275</v>
      </c>
      <c r="D84" s="187"/>
      <c r="E84" s="35" t="s">
        <v>276</v>
      </c>
      <c r="F84" s="36" t="s">
        <v>277</v>
      </c>
      <c r="G84" s="131"/>
    </row>
    <row r="85" spans="1:7" ht="18" customHeight="1">
      <c r="F85" s="134"/>
    </row>
    <row r="86" spans="1:7" ht="36" customHeight="1"/>
    <row r="87" spans="1:7" ht="36" customHeight="1"/>
  </sheetData>
  <mergeCells count="27">
    <mergeCell ref="C84:D84"/>
    <mergeCell ref="B62:B64"/>
    <mergeCell ref="B65:B66"/>
    <mergeCell ref="B67:B68"/>
    <mergeCell ref="B69:B76"/>
    <mergeCell ref="B77:B81"/>
    <mergeCell ref="C83:D83"/>
    <mergeCell ref="B52:B61"/>
    <mergeCell ref="B9:F9"/>
    <mergeCell ref="B11:B12"/>
    <mergeCell ref="B13:B15"/>
    <mergeCell ref="B16:B22"/>
    <mergeCell ref="B23:B26"/>
    <mergeCell ref="B28:B29"/>
    <mergeCell ref="B30:F30"/>
    <mergeCell ref="B32:B38"/>
    <mergeCell ref="B39:B42"/>
    <mergeCell ref="B43:B48"/>
    <mergeCell ref="B49:B51"/>
    <mergeCell ref="C1:F1"/>
    <mergeCell ref="C2:D2"/>
    <mergeCell ref="C4:F4"/>
    <mergeCell ref="B6:B7"/>
    <mergeCell ref="C6:D6"/>
    <mergeCell ref="E6:F6"/>
    <mergeCell ref="C7:D7"/>
    <mergeCell ref="E7:F7"/>
  </mergeCells>
  <pageMargins left="0.7" right="0.7" top="0.75" bottom="0.75" header="0.3" footer="0.3"/>
  <pageSetup scale="14" orientation="portrait" r:id="rId1"/>
  <colBreaks count="1" manualBreakCount="1">
    <brk id="9" max="1048575" man="1"/>
  </colBreaks>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sheetPr>
  <dimension ref="A1:Q25"/>
  <sheetViews>
    <sheetView showGridLines="0" zoomScale="70" zoomScaleNormal="70" workbookViewId="0">
      <pane xSplit="2" ySplit="6" topLeftCell="C7" activePane="bottomRight" state="frozen"/>
      <selection pane="topRight" activeCell="C1" sqref="C1"/>
      <selection pane="bottomLeft" activeCell="A7" sqref="A7"/>
      <selection pane="bottomRight" activeCell="B7" sqref="B7"/>
    </sheetView>
  </sheetViews>
  <sheetFormatPr baseColWidth="10" defaultColWidth="11.42578125" defaultRowHeight="18.75" outlineLevelCol="1"/>
  <cols>
    <col min="1" max="1" width="13.5703125" style="124" customWidth="1"/>
    <col min="2" max="2" width="27" style="124" customWidth="1"/>
    <col min="3" max="3" width="67.85546875" style="124" hidden="1" customWidth="1" outlineLevel="1"/>
    <col min="4" max="4" width="77" style="124" hidden="1" customWidth="1" outlineLevel="1"/>
    <col min="5" max="5" width="24.140625" style="124" hidden="1" customWidth="1" outlineLevel="1"/>
    <col min="6" max="6" width="34.42578125" style="124" hidden="1" customWidth="1" outlineLevel="1"/>
    <col min="7" max="7" width="56.42578125" style="124" hidden="1" customWidth="1" outlineLevel="1"/>
    <col min="8" max="8" width="19.5703125" style="124" customWidth="1" collapsed="1"/>
    <col min="9" max="9" width="25.28515625" style="126" customWidth="1"/>
    <col min="10" max="10" width="84.5703125" style="124" customWidth="1"/>
    <col min="11" max="11" width="19.28515625" style="124" customWidth="1"/>
    <col min="12" max="12" width="29.140625" style="124" customWidth="1"/>
    <col min="13" max="14" width="16.85546875" style="124" customWidth="1"/>
    <col min="15" max="16" width="16.5703125" style="126" customWidth="1"/>
    <col min="17" max="17" width="58.28515625" style="48" customWidth="1"/>
    <col min="18" max="16384" width="11.42578125" style="124"/>
  </cols>
  <sheetData>
    <row r="1" spans="1:17" ht="42" customHeight="1">
      <c r="A1" s="43"/>
      <c r="B1" s="44"/>
      <c r="C1" s="44"/>
      <c r="D1" s="198" t="s">
        <v>278</v>
      </c>
      <c r="E1" s="198"/>
      <c r="F1" s="198"/>
      <c r="G1" s="198"/>
      <c r="H1" s="198"/>
      <c r="I1" s="198"/>
      <c r="J1" s="198"/>
      <c r="K1" s="198"/>
      <c r="L1" s="198"/>
      <c r="M1" s="198"/>
      <c r="N1" s="37"/>
      <c r="O1" s="40"/>
      <c r="P1" s="45"/>
      <c r="Q1" s="46"/>
    </row>
    <row r="2" spans="1:17" s="48" customFormat="1" ht="19.5" customHeight="1">
      <c r="A2" s="47"/>
      <c r="G2" s="205" t="s">
        <v>279</v>
      </c>
      <c r="H2" s="205"/>
      <c r="I2" s="205"/>
      <c r="J2" s="205"/>
      <c r="K2" s="205"/>
      <c r="L2" s="205"/>
      <c r="M2" s="205"/>
      <c r="N2" s="205"/>
      <c r="O2" s="205"/>
      <c r="P2" s="49"/>
      <c r="Q2" s="50"/>
    </row>
    <row r="3" spans="1:17" ht="30.75" customHeight="1">
      <c r="A3" s="208" t="s">
        <v>280</v>
      </c>
      <c r="B3" s="209"/>
      <c r="C3" s="209"/>
      <c r="D3" s="209"/>
      <c r="E3" s="209"/>
      <c r="F3" s="209"/>
      <c r="G3" s="209"/>
      <c r="H3" s="209"/>
      <c r="I3" s="209"/>
      <c r="J3" s="209"/>
      <c r="K3" s="209"/>
      <c r="L3" s="209"/>
      <c r="M3" s="209"/>
      <c r="N3" s="209"/>
      <c r="O3" s="209"/>
      <c r="P3" s="210"/>
      <c r="Q3" s="55"/>
    </row>
    <row r="4" spans="1:17" s="48" customFormat="1" ht="33" customHeight="1">
      <c r="A4" s="51"/>
      <c r="B4" s="38"/>
      <c r="C4" s="209" t="s">
        <v>281</v>
      </c>
      <c r="D4" s="209"/>
      <c r="E4" s="209"/>
      <c r="F4" s="209"/>
      <c r="G4" s="209"/>
      <c r="H4" s="209"/>
      <c r="I4" s="209"/>
      <c r="J4" s="209"/>
      <c r="K4" s="209"/>
      <c r="L4" s="209"/>
      <c r="M4" s="209"/>
      <c r="N4" s="209"/>
      <c r="O4" s="209"/>
      <c r="P4" s="210"/>
      <c r="Q4" s="55"/>
    </row>
    <row r="5" spans="1:17" ht="34.5" customHeight="1">
      <c r="A5" s="52"/>
      <c r="B5" s="39"/>
      <c r="C5" s="211" t="s">
        <v>282</v>
      </c>
      <c r="D5" s="211"/>
      <c r="E5" s="211"/>
      <c r="F5" s="211"/>
      <c r="G5" s="211"/>
      <c r="H5" s="211"/>
      <c r="I5" s="211"/>
      <c r="J5" s="211"/>
      <c r="K5" s="211"/>
      <c r="L5" s="212"/>
      <c r="M5" s="213" t="s">
        <v>283</v>
      </c>
      <c r="N5" s="213"/>
      <c r="O5" s="206" t="s">
        <v>284</v>
      </c>
      <c r="P5" s="207"/>
      <c r="Q5" s="203" t="s">
        <v>285</v>
      </c>
    </row>
    <row r="6" spans="1:17" ht="91.5" customHeight="1" thickBot="1">
      <c r="A6" s="53" t="s">
        <v>286</v>
      </c>
      <c r="B6" s="54" t="s">
        <v>287</v>
      </c>
      <c r="C6" s="54" t="s">
        <v>288</v>
      </c>
      <c r="D6" s="54" t="s">
        <v>34</v>
      </c>
      <c r="E6" s="54" t="s">
        <v>289</v>
      </c>
      <c r="F6" s="54" t="s">
        <v>290</v>
      </c>
      <c r="G6" s="54" t="s">
        <v>291</v>
      </c>
      <c r="H6" s="54" t="s">
        <v>292</v>
      </c>
      <c r="I6" s="54" t="s">
        <v>42</v>
      </c>
      <c r="J6" s="54" t="s">
        <v>293</v>
      </c>
      <c r="K6" s="54" t="s">
        <v>294</v>
      </c>
      <c r="L6" s="54" t="s">
        <v>295</v>
      </c>
      <c r="M6" s="54" t="s">
        <v>296</v>
      </c>
      <c r="N6" s="54" t="s">
        <v>297</v>
      </c>
      <c r="O6" s="54" t="s">
        <v>298</v>
      </c>
      <c r="P6" s="54" t="s">
        <v>43</v>
      </c>
      <c r="Q6" s="204"/>
    </row>
    <row r="7" spans="1:17" ht="125.25" customHeight="1" thickBot="1">
      <c r="A7" s="123">
        <v>1</v>
      </c>
      <c r="B7" s="228" t="s">
        <v>299</v>
      </c>
      <c r="C7" s="229" t="s">
        <v>130</v>
      </c>
      <c r="D7" s="229" t="s">
        <v>59</v>
      </c>
      <c r="E7" s="230" t="s">
        <v>72</v>
      </c>
      <c r="F7" s="230" t="s">
        <v>300</v>
      </c>
      <c r="G7" s="230" t="s">
        <v>96</v>
      </c>
      <c r="H7" s="230" t="s">
        <v>54</v>
      </c>
      <c r="I7" s="230" t="s">
        <v>97</v>
      </c>
      <c r="J7" s="231" t="s">
        <v>301</v>
      </c>
      <c r="K7" s="232">
        <v>1</v>
      </c>
      <c r="L7" s="230" t="s">
        <v>62</v>
      </c>
      <c r="M7" s="233">
        <v>45670</v>
      </c>
      <c r="N7" s="233">
        <v>46010</v>
      </c>
      <c r="O7" s="234">
        <v>8</v>
      </c>
      <c r="P7" s="235" t="s">
        <v>56</v>
      </c>
      <c r="Q7" s="236" t="s">
        <v>380</v>
      </c>
    </row>
    <row r="8" spans="1:17" ht="75.75" thickBot="1">
      <c r="A8" s="60">
        <v>2</v>
      </c>
      <c r="B8" s="237" t="s">
        <v>303</v>
      </c>
      <c r="C8" s="238" t="s">
        <v>117</v>
      </c>
      <c r="D8" s="238" t="s">
        <v>71</v>
      </c>
      <c r="E8" s="237" t="s">
        <v>88</v>
      </c>
      <c r="F8" s="237" t="s">
        <v>304</v>
      </c>
      <c r="G8" s="237" t="s">
        <v>49</v>
      </c>
      <c r="H8" s="237" t="s">
        <v>54</v>
      </c>
      <c r="I8" s="237" t="s">
        <v>305</v>
      </c>
      <c r="J8" s="238" t="s">
        <v>306</v>
      </c>
      <c r="K8" s="239">
        <v>1</v>
      </c>
      <c r="L8" s="240" t="s">
        <v>62</v>
      </c>
      <c r="M8" s="241">
        <v>45670</v>
      </c>
      <c r="N8" s="241">
        <v>46010</v>
      </c>
      <c r="O8" s="242">
        <v>0.8</v>
      </c>
      <c r="P8" s="243" t="s">
        <v>68</v>
      </c>
      <c r="Q8" s="244" t="s">
        <v>390</v>
      </c>
    </row>
    <row r="9" spans="1:17" ht="103.5" customHeight="1">
      <c r="A9" s="61">
        <v>3</v>
      </c>
      <c r="B9" s="245" t="s">
        <v>307</v>
      </c>
      <c r="C9" s="246" t="s">
        <v>58</v>
      </c>
      <c r="D9" s="247" t="s">
        <v>59</v>
      </c>
      <c r="E9" s="245" t="s">
        <v>88</v>
      </c>
      <c r="F9" s="245" t="s">
        <v>308</v>
      </c>
      <c r="G9" s="245" t="s">
        <v>49</v>
      </c>
      <c r="H9" s="230" t="s">
        <v>66</v>
      </c>
      <c r="I9" s="230" t="s">
        <v>55</v>
      </c>
      <c r="J9" s="246" t="s">
        <v>309</v>
      </c>
      <c r="K9" s="248">
        <v>1</v>
      </c>
      <c r="L9" s="249" t="s">
        <v>62</v>
      </c>
      <c r="M9" s="250">
        <v>45670</v>
      </c>
      <c r="N9" s="250">
        <v>46010</v>
      </c>
      <c r="O9" s="251"/>
      <c r="P9" s="251"/>
      <c r="Q9" s="252" t="s">
        <v>310</v>
      </c>
    </row>
    <row r="10" spans="1:17" ht="200.25" customHeight="1">
      <c r="A10" s="193">
        <v>4</v>
      </c>
      <c r="B10" s="253" t="s">
        <v>307</v>
      </c>
      <c r="C10" s="254" t="s">
        <v>58</v>
      </c>
      <c r="D10" s="255" t="s">
        <v>59</v>
      </c>
      <c r="E10" s="253" t="s">
        <v>88</v>
      </c>
      <c r="F10" s="253" t="s">
        <v>311</v>
      </c>
      <c r="G10" s="253" t="s">
        <v>49</v>
      </c>
      <c r="H10" s="256" t="s">
        <v>66</v>
      </c>
      <c r="I10" s="256" t="s">
        <v>312</v>
      </c>
      <c r="J10" s="257" t="s">
        <v>313</v>
      </c>
      <c r="K10" s="258">
        <v>0.5</v>
      </c>
      <c r="L10" s="259" t="s">
        <v>62</v>
      </c>
      <c r="M10" s="260">
        <v>45670</v>
      </c>
      <c r="N10" s="260">
        <v>46010</v>
      </c>
      <c r="O10" s="261"/>
      <c r="P10" s="261"/>
      <c r="Q10" s="262" t="s">
        <v>314</v>
      </c>
    </row>
    <row r="11" spans="1:17" ht="43.5" customHeight="1">
      <c r="A11" s="199"/>
      <c r="B11" s="263"/>
      <c r="C11" s="264"/>
      <c r="D11" s="265"/>
      <c r="E11" s="263"/>
      <c r="F11" s="263"/>
      <c r="G11" s="263"/>
      <c r="H11" s="263"/>
      <c r="I11" s="263"/>
      <c r="J11" s="266" t="s">
        <v>315</v>
      </c>
      <c r="K11" s="267">
        <v>0.05</v>
      </c>
      <c r="L11" s="268" t="s">
        <v>62</v>
      </c>
      <c r="M11" s="269">
        <v>45670</v>
      </c>
      <c r="N11" s="269">
        <v>46010</v>
      </c>
      <c r="O11" s="270"/>
      <c r="P11" s="270"/>
      <c r="Q11" s="271" t="s">
        <v>316</v>
      </c>
    </row>
    <row r="12" spans="1:17" ht="102" customHeight="1">
      <c r="A12" s="200"/>
      <c r="B12" s="272"/>
      <c r="C12" s="273"/>
      <c r="D12" s="274"/>
      <c r="E12" s="272"/>
      <c r="F12" s="272"/>
      <c r="G12" s="272"/>
      <c r="H12" s="275"/>
      <c r="I12" s="275"/>
      <c r="J12" s="266" t="s">
        <v>317</v>
      </c>
      <c r="K12" s="267">
        <v>0.45</v>
      </c>
      <c r="L12" s="268" t="s">
        <v>62</v>
      </c>
      <c r="M12" s="269">
        <v>45670</v>
      </c>
      <c r="N12" s="269">
        <v>46010</v>
      </c>
      <c r="O12" s="270"/>
      <c r="P12" s="270"/>
      <c r="Q12" s="271" t="s">
        <v>318</v>
      </c>
    </row>
    <row r="13" spans="1:17" ht="45" customHeight="1">
      <c r="A13" s="201">
        <v>5</v>
      </c>
      <c r="B13" s="256" t="s">
        <v>307</v>
      </c>
      <c r="C13" s="276" t="s">
        <v>46</v>
      </c>
      <c r="D13" s="277" t="s">
        <v>59</v>
      </c>
      <c r="E13" s="256" t="s">
        <v>95</v>
      </c>
      <c r="F13" s="256" t="s">
        <v>319</v>
      </c>
      <c r="G13" s="256" t="s">
        <v>49</v>
      </c>
      <c r="H13" s="253" t="s">
        <v>75</v>
      </c>
      <c r="I13" s="253" t="s">
        <v>76</v>
      </c>
      <c r="J13" s="278" t="s">
        <v>320</v>
      </c>
      <c r="K13" s="279">
        <v>0.3</v>
      </c>
      <c r="L13" s="280" t="s">
        <v>62</v>
      </c>
      <c r="M13" s="281">
        <v>45670</v>
      </c>
      <c r="N13" s="281">
        <v>46010</v>
      </c>
      <c r="O13" s="282">
        <v>0.7</v>
      </c>
      <c r="P13" s="283" t="s">
        <v>68</v>
      </c>
      <c r="Q13" s="284" t="s">
        <v>390</v>
      </c>
    </row>
    <row r="14" spans="1:17" ht="45" customHeight="1">
      <c r="A14" s="199"/>
      <c r="B14" s="263"/>
      <c r="C14" s="264"/>
      <c r="D14" s="265"/>
      <c r="E14" s="263"/>
      <c r="F14" s="263"/>
      <c r="G14" s="263"/>
      <c r="H14" s="263"/>
      <c r="I14" s="263"/>
      <c r="J14" s="285" t="s">
        <v>321</v>
      </c>
      <c r="K14" s="267">
        <v>0.3</v>
      </c>
      <c r="L14" s="268" t="s">
        <v>62</v>
      </c>
      <c r="M14" s="269">
        <v>45670</v>
      </c>
      <c r="N14" s="269">
        <v>46010</v>
      </c>
      <c r="O14" s="286">
        <v>0.8</v>
      </c>
      <c r="P14" s="270" t="s">
        <v>68</v>
      </c>
      <c r="Q14" s="271" t="s">
        <v>390</v>
      </c>
    </row>
    <row r="15" spans="1:17" ht="45" customHeight="1">
      <c r="A15" s="199"/>
      <c r="B15" s="263"/>
      <c r="C15" s="264"/>
      <c r="D15" s="265"/>
      <c r="E15" s="263"/>
      <c r="F15" s="263"/>
      <c r="G15" s="263"/>
      <c r="H15" s="263"/>
      <c r="I15" s="263"/>
      <c r="J15" s="287" t="s">
        <v>322</v>
      </c>
      <c r="K15" s="288">
        <v>0.3</v>
      </c>
      <c r="L15" s="289" t="s">
        <v>62</v>
      </c>
      <c r="M15" s="290">
        <v>45670</v>
      </c>
      <c r="N15" s="290">
        <v>46010</v>
      </c>
      <c r="O15" s="291">
        <v>1</v>
      </c>
      <c r="P15" s="292" t="s">
        <v>68</v>
      </c>
      <c r="Q15" s="293" t="s">
        <v>390</v>
      </c>
    </row>
    <row r="16" spans="1:17" ht="45" customHeight="1" thickBot="1">
      <c r="A16" s="202"/>
      <c r="B16" s="275"/>
      <c r="C16" s="294"/>
      <c r="D16" s="295"/>
      <c r="E16" s="275"/>
      <c r="F16" s="275"/>
      <c r="G16" s="275"/>
      <c r="H16" s="275"/>
      <c r="I16" s="275"/>
      <c r="J16" s="296" t="s">
        <v>323</v>
      </c>
      <c r="K16" s="297">
        <v>0.1</v>
      </c>
      <c r="L16" s="298" t="s">
        <v>62</v>
      </c>
      <c r="M16" s="299">
        <v>45670</v>
      </c>
      <c r="N16" s="299">
        <v>46010</v>
      </c>
      <c r="O16" s="300">
        <v>0.8</v>
      </c>
      <c r="P16" s="301" t="s">
        <v>68</v>
      </c>
      <c r="Q16" s="302" t="s">
        <v>390</v>
      </c>
    </row>
    <row r="17" spans="1:17" ht="129.75" customHeight="1" thickBot="1">
      <c r="A17" s="135">
        <v>6</v>
      </c>
      <c r="B17" s="303" t="s">
        <v>307</v>
      </c>
      <c r="C17" s="303" t="s">
        <v>78</v>
      </c>
      <c r="D17" s="304" t="s">
        <v>59</v>
      </c>
      <c r="E17" s="303" t="s">
        <v>95</v>
      </c>
      <c r="F17" s="303" t="s">
        <v>324</v>
      </c>
      <c r="G17" s="303" t="s">
        <v>96</v>
      </c>
      <c r="H17" s="303" t="s">
        <v>75</v>
      </c>
      <c r="I17" s="303" t="s">
        <v>84</v>
      </c>
      <c r="J17" s="304" t="s">
        <v>325</v>
      </c>
      <c r="K17" s="305">
        <v>1</v>
      </c>
      <c r="L17" s="306" t="s">
        <v>62</v>
      </c>
      <c r="M17" s="307">
        <v>45670</v>
      </c>
      <c r="N17" s="307">
        <v>46010</v>
      </c>
      <c r="O17" s="308">
        <v>100</v>
      </c>
      <c r="P17" s="308" t="s">
        <v>68</v>
      </c>
      <c r="Q17" s="309" t="s">
        <v>326</v>
      </c>
    </row>
    <row r="18" spans="1:17" ht="78.75" customHeight="1">
      <c r="A18" s="193">
        <v>7</v>
      </c>
      <c r="B18" s="253" t="s">
        <v>303</v>
      </c>
      <c r="C18" s="254" t="s">
        <v>117</v>
      </c>
      <c r="D18" s="255" t="s">
        <v>71</v>
      </c>
      <c r="E18" s="253" t="s">
        <v>88</v>
      </c>
      <c r="F18" s="253" t="s">
        <v>327</v>
      </c>
      <c r="G18" s="253" t="s">
        <v>96</v>
      </c>
      <c r="H18" s="253" t="s">
        <v>75</v>
      </c>
      <c r="I18" s="253" t="s">
        <v>67</v>
      </c>
      <c r="J18" s="310" t="s">
        <v>328</v>
      </c>
      <c r="K18" s="311">
        <v>0.5</v>
      </c>
      <c r="L18" s="312" t="s">
        <v>329</v>
      </c>
      <c r="M18" s="313">
        <v>45670</v>
      </c>
      <c r="N18" s="313">
        <v>46010</v>
      </c>
      <c r="O18" s="314">
        <v>0.8</v>
      </c>
      <c r="P18" s="261" t="s">
        <v>68</v>
      </c>
      <c r="Q18" s="262" t="s">
        <v>390</v>
      </c>
    </row>
    <row r="19" spans="1:17" ht="78.75" customHeight="1" thickBot="1">
      <c r="A19" s="194"/>
      <c r="B19" s="315"/>
      <c r="C19" s="316"/>
      <c r="D19" s="317"/>
      <c r="E19" s="315"/>
      <c r="F19" s="315"/>
      <c r="G19" s="315"/>
      <c r="H19" s="315"/>
      <c r="I19" s="315"/>
      <c r="J19" s="318" t="s">
        <v>330</v>
      </c>
      <c r="K19" s="319">
        <v>0.5</v>
      </c>
      <c r="L19" s="320" t="s">
        <v>62</v>
      </c>
      <c r="M19" s="321">
        <v>45670</v>
      </c>
      <c r="N19" s="321">
        <v>46010</v>
      </c>
      <c r="O19" s="322">
        <v>2</v>
      </c>
      <c r="P19" s="322" t="s">
        <v>56</v>
      </c>
      <c r="Q19" s="323" t="s">
        <v>390</v>
      </c>
    </row>
    <row r="20" spans="1:17" ht="111.75" customHeight="1" thickBot="1">
      <c r="A20" s="136">
        <v>8</v>
      </c>
      <c r="B20" s="324" t="s">
        <v>331</v>
      </c>
      <c r="C20" s="325" t="s">
        <v>124</v>
      </c>
      <c r="D20" s="326" t="s">
        <v>47</v>
      </c>
      <c r="E20" s="324" t="s">
        <v>48</v>
      </c>
      <c r="F20" s="324" t="s">
        <v>332</v>
      </c>
      <c r="G20" s="324" t="s">
        <v>49</v>
      </c>
      <c r="H20" s="324" t="s">
        <v>83</v>
      </c>
      <c r="I20" s="324" t="s">
        <v>103</v>
      </c>
      <c r="J20" s="327" t="s">
        <v>333</v>
      </c>
      <c r="K20" s="311">
        <v>1</v>
      </c>
      <c r="L20" s="328" t="s">
        <v>62</v>
      </c>
      <c r="M20" s="329">
        <v>45670</v>
      </c>
      <c r="N20" s="329">
        <v>46010</v>
      </c>
      <c r="O20" s="330">
        <v>0.8</v>
      </c>
      <c r="P20" s="331" t="s">
        <v>68</v>
      </c>
      <c r="Q20" s="332" t="s">
        <v>390</v>
      </c>
    </row>
    <row r="21" spans="1:17" ht="54" customHeight="1">
      <c r="A21" s="195">
        <v>9</v>
      </c>
      <c r="B21" s="256" t="s">
        <v>303</v>
      </c>
      <c r="C21" s="276" t="s">
        <v>122</v>
      </c>
      <c r="D21" s="277" t="s">
        <v>59</v>
      </c>
      <c r="E21" s="256" t="s">
        <v>72</v>
      </c>
      <c r="F21" s="256" t="s">
        <v>334</v>
      </c>
      <c r="G21" s="256" t="s">
        <v>81</v>
      </c>
      <c r="H21" s="256" t="s">
        <v>83</v>
      </c>
      <c r="I21" s="256" t="s">
        <v>91</v>
      </c>
      <c r="J21" s="333" t="s">
        <v>335</v>
      </c>
      <c r="K21" s="334">
        <v>0.35</v>
      </c>
      <c r="L21" s="335" t="s">
        <v>62</v>
      </c>
      <c r="M21" s="336">
        <v>45670</v>
      </c>
      <c r="N21" s="336">
        <v>46010</v>
      </c>
      <c r="O21" s="337">
        <v>0.85</v>
      </c>
      <c r="P21" s="338" t="s">
        <v>68</v>
      </c>
      <c r="Q21" s="339" t="s">
        <v>390</v>
      </c>
    </row>
    <row r="22" spans="1:17" ht="54" customHeight="1">
      <c r="A22" s="196"/>
      <c r="B22" s="263"/>
      <c r="C22" s="264"/>
      <c r="D22" s="265"/>
      <c r="E22" s="263"/>
      <c r="F22" s="263"/>
      <c r="G22" s="263"/>
      <c r="H22" s="263"/>
      <c r="I22" s="263"/>
      <c r="J22" s="340" t="s">
        <v>336</v>
      </c>
      <c r="K22" s="267">
        <v>0.25</v>
      </c>
      <c r="L22" s="268" t="s">
        <v>62</v>
      </c>
      <c r="M22" s="269">
        <v>45670</v>
      </c>
      <c r="N22" s="269">
        <v>46010</v>
      </c>
      <c r="O22" s="286">
        <v>0.7</v>
      </c>
      <c r="P22" s="270" t="s">
        <v>68</v>
      </c>
      <c r="Q22" s="341" t="s">
        <v>390</v>
      </c>
    </row>
    <row r="23" spans="1:17" ht="54" customHeight="1">
      <c r="A23" s="196"/>
      <c r="B23" s="263"/>
      <c r="C23" s="264"/>
      <c r="D23" s="265"/>
      <c r="E23" s="263"/>
      <c r="F23" s="263"/>
      <c r="G23" s="263"/>
      <c r="H23" s="263"/>
      <c r="I23" s="263"/>
      <c r="J23" s="340" t="s">
        <v>337</v>
      </c>
      <c r="K23" s="267">
        <v>0.25</v>
      </c>
      <c r="L23" s="268" t="s">
        <v>62</v>
      </c>
      <c r="M23" s="269">
        <v>45670</v>
      </c>
      <c r="N23" s="269">
        <v>46010</v>
      </c>
      <c r="O23" s="286">
        <v>1</v>
      </c>
      <c r="P23" s="270" t="s">
        <v>68</v>
      </c>
      <c r="Q23" s="341" t="s">
        <v>390</v>
      </c>
    </row>
    <row r="24" spans="1:17" ht="54" customHeight="1">
      <c r="A24" s="197"/>
      <c r="B24" s="275"/>
      <c r="C24" s="294"/>
      <c r="D24" s="295"/>
      <c r="E24" s="275"/>
      <c r="F24" s="275"/>
      <c r="G24" s="275"/>
      <c r="H24" s="275"/>
      <c r="I24" s="275"/>
      <c r="J24" s="342" t="s">
        <v>338</v>
      </c>
      <c r="K24" s="343">
        <v>0.15</v>
      </c>
      <c r="L24" s="344" t="s">
        <v>62</v>
      </c>
      <c r="M24" s="345">
        <v>45670</v>
      </c>
      <c r="N24" s="345">
        <v>46010</v>
      </c>
      <c r="O24" s="346">
        <v>0.7</v>
      </c>
      <c r="P24" s="347" t="s">
        <v>68</v>
      </c>
      <c r="Q24" s="348" t="s">
        <v>390</v>
      </c>
    </row>
    <row r="25" spans="1:17" ht="69.95" customHeight="1">
      <c r="C25" s="125"/>
      <c r="D25" s="125"/>
      <c r="J25" s="127"/>
      <c r="O25" s="124"/>
      <c r="P25" s="124"/>
    </row>
  </sheetData>
  <mergeCells count="44">
    <mergeCell ref="G18:G19"/>
    <mergeCell ref="F18:F19"/>
    <mergeCell ref="I10:I12"/>
    <mergeCell ref="H18:H19"/>
    <mergeCell ref="I18:I19"/>
    <mergeCell ref="F13:F16"/>
    <mergeCell ref="G13:G16"/>
    <mergeCell ref="I13:I16"/>
    <mergeCell ref="H13:H16"/>
    <mergeCell ref="H10:H12"/>
    <mergeCell ref="G10:G12"/>
    <mergeCell ref="Q5:Q6"/>
    <mergeCell ref="G2:O2"/>
    <mergeCell ref="E10:E12"/>
    <mergeCell ref="O5:P5"/>
    <mergeCell ref="A3:P3"/>
    <mergeCell ref="C4:P4"/>
    <mergeCell ref="C5:L5"/>
    <mergeCell ref="M5:N5"/>
    <mergeCell ref="D1:M1"/>
    <mergeCell ref="A10:A12"/>
    <mergeCell ref="B10:B12"/>
    <mergeCell ref="C10:C12"/>
    <mergeCell ref="A13:A16"/>
    <mergeCell ref="B13:B16"/>
    <mergeCell ref="C13:C16"/>
    <mergeCell ref="D10:D12"/>
    <mergeCell ref="F10:F12"/>
    <mergeCell ref="D13:D16"/>
    <mergeCell ref="E13:E16"/>
    <mergeCell ref="H21:H24"/>
    <mergeCell ref="I21:I24"/>
    <mergeCell ref="D21:D24"/>
    <mergeCell ref="B21:B24"/>
    <mergeCell ref="C21:C24"/>
    <mergeCell ref="G21:G24"/>
    <mergeCell ref="E21:E24"/>
    <mergeCell ref="F21:F24"/>
    <mergeCell ref="E18:E19"/>
    <mergeCell ref="A18:A19"/>
    <mergeCell ref="C18:C19"/>
    <mergeCell ref="B18:B19"/>
    <mergeCell ref="A21:A24"/>
    <mergeCell ref="D18:D19"/>
  </mergeCells>
  <phoneticPr fontId="16" type="noConversion"/>
  <dataValidations xWindow="1695" yWindow="908" count="7">
    <dataValidation allowBlank="1" showInputMessage="1" showErrorMessage="1" promptTitle="Fecha de inicio:" prompt="Fecha a partir de la cual se dará inició al entregable y orientará los seguimientos correspondientes" sqref="M6:M24" xr:uid="{00000000-0002-0000-0300-000000000000}"/>
    <dataValidation allowBlank="1" showInputMessage="1" showErrorMessage="1" promptTitle="Entregable" prompt="Bien o servicio. medible y verificable, para ejecutarse en la anualidad, y puede alcanzado a través de recursos de inversión o de funcionamiento." sqref="J6:J24" xr:uid="{00000000-0002-0000-0300-000001000000}"/>
    <dataValidation allowBlank="1" showInputMessage="1" showErrorMessage="1" promptTitle="Proceso SIGCMA" prompt="Seleccione el proceso del SIGCMA que soporta la consecución de la iniciativa" sqref="I6:I24" xr:uid="{00000000-0002-0000-0300-000002000000}"/>
    <dataValidation allowBlank="1" showInputMessage="1" showErrorMessage="1" promptTitle="Ponderación del entregable:" prompt="Peso porcentual que se le asignan al entregable, y cuya sumatoria debe dar 100% para cada iniciativa" sqref="K6:K24" xr:uid="{00000000-0002-0000-0300-000003000000}"/>
    <dataValidation allowBlank="1" showInputMessage="1" showErrorMessage="1" promptTitle="Iniciativa" prompt="Propuesta que impulsa el logro de las líneas de acción y objetivos sectoriales trazados con un enfoque orientado a resultados. Se compone de entregables. Las iniciativas deben aportar valor agregado, no deben ser operativas." sqref="F6:F24" xr:uid="{00000000-0002-0000-0300-000004000000}"/>
    <dataValidation allowBlank="1" showInputMessage="1" showErrorMessage="1" promptTitle="Fecha de finalización" prompt="Fecha a partir en la cual se dará fin al entregable y orientará el cierre del seguimiento correspondiente" sqref="N6:N24" xr:uid="{00000000-0002-0000-0300-000005000000}"/>
    <dataValidation allowBlank="1" showInputMessage="1" showErrorMessage="1" promptTitle="Meta del entregable:" prompt="Valor numérico que representa el resultado esperado para la vigencia, con base en datos históricos y proyecciones futuras" sqref="O6:O24" xr:uid="{00000000-0002-0000-0300-000006000000}"/>
  </dataValidations>
  <pageMargins left="0.7" right="0.7" top="0.75" bottom="0.75" header="0.3" footer="0.3"/>
  <pageSetup paperSize="9" orientation="portrait" r:id="rId1"/>
  <drawing r:id="rId2"/>
  <legacyDrawing r:id="rId3"/>
  <extLst>
    <ext xmlns:x14="http://schemas.microsoft.com/office/spreadsheetml/2009/9/main" uri="{CCE6A557-97BC-4b89-ADB6-D9C93CAAB3DF}">
      <x14:dataValidations xmlns:xm="http://schemas.microsoft.com/office/excel/2006/main" xWindow="1695" yWindow="908" count="16">
        <x14:dataValidation type="list" allowBlank="1" showInputMessage="1" showErrorMessage="1" xr:uid="{00000000-0002-0000-0300-000007000000}">
          <x14:formula1>
            <xm:f>Listas!$K$2:$K$8</xm:f>
          </x14:formula1>
          <xm:sqref>G25 G26:H988</xm:sqref>
        </x14:dataValidation>
        <x14:dataValidation type="list" allowBlank="1" showInputMessage="1" showErrorMessage="1" xr:uid="{00000000-0002-0000-0300-000008000000}">
          <x14:formula1>
            <xm:f>Listas!$C$2:$C$26</xm:f>
          </x14:formula1>
          <xm:sqref>C25:C988</xm:sqref>
        </x14:dataValidation>
        <x14:dataValidation type="list" allowBlank="1" showInputMessage="1" showErrorMessage="1" xr:uid="{00000000-0002-0000-0300-000009000000}">
          <x14:formula1>
            <xm:f>Listas!$A$2:$A$6</xm:f>
          </x14:formula1>
          <xm:sqref>B25:B988</xm:sqref>
        </x14:dataValidation>
        <x14:dataValidation type="list" allowBlank="1" showInputMessage="1" showErrorMessage="1" xr:uid="{00000000-0002-0000-0300-00000A000000}">
          <x14:formula1>
            <xm:f>Listas!$U$2:$U$5</xm:f>
          </x14:formula1>
          <xm:sqref>H25</xm:sqref>
        </x14:dataValidation>
        <x14:dataValidation type="list" allowBlank="1" showInputMessage="1" showErrorMessage="1" xr:uid="{00000000-0002-0000-0300-00000B000000}">
          <x14:formula1>
            <xm:f>Listas!$I$2:$I$8</xm:f>
          </x14:formula1>
          <xm:sqref>E25</xm:sqref>
        </x14:dataValidation>
        <x14:dataValidation type="list" allowBlank="1" showInputMessage="1" showErrorMessage="1" xr:uid="{00000000-0002-0000-0300-00000C000000}">
          <x14:formula1>
            <xm:f>Listas!$F$2:$F$7</xm:f>
          </x14:formula1>
          <xm:sqref>D2:D5 D25:D1048576</xm:sqref>
        </x14:dataValidation>
        <x14:dataValidation type="list" allowBlank="1" showInputMessage="1" showErrorMessage="1" xr:uid="{00000000-0002-0000-0300-00000D000000}">
          <x14:formula1>
            <xm:f>Listas!$W$2:$W$9</xm:f>
          </x14:formula1>
          <xm:sqref>I25</xm:sqref>
        </x14:dataValidation>
        <x14:dataValidation type="list" allowBlank="1" showInputMessage="1" showErrorMessage="1" promptTitle="Objetivo estratégico:" prompt="Cada iniciativa formulada en el plan de acción deberá asociarse a un (1) el objetivo estratégico del Plan Sectorial de Desarrollo" xr:uid="{00000000-0002-0000-0300-00000E000000}">
          <x14:formula1>
            <xm:f>Listas!$A$2:$A$6</xm:f>
          </x14:formula1>
          <xm:sqref>B6:B24</xm:sqref>
        </x14:dataValidation>
        <x14:dataValidation type="list" allowBlank="1" showInputMessage="1" showErrorMessage="1" promptTitle="Objetivo específico" prompt="Cada iniciativa formulada en el plan de acción deberá asociarse a un (1) el objetivo específico del Plan Sectorial de Desarrollo_x000a_" xr:uid="{00000000-0002-0000-0300-00000F000000}">
          <x14:formula1>
            <xm:f>Listas!$C$2:$C$26</xm:f>
          </x14:formula1>
          <xm:sqref>C6:C24</xm:sqref>
        </x14:dataValidation>
        <x14:dataValidation type="list" allowBlank="1" showInputMessage="1" showErrorMessage="1" promptTitle="Tipo de proceso" prompt="De acuerdo con el mapa de procesos SIGCMA, se deberá seleccionar el tipo de proceso (estratégico, misional, apoyo o evaluación y mejora) en el cual se enmarca la iniciativa" xr:uid="{00000000-0002-0000-0300-000010000000}">
          <x14:formula1>
            <xm:f>Listas!$U$2:$U$5</xm:f>
          </x14:formula1>
          <xm:sqref>H6:H24</xm:sqref>
        </x14:dataValidation>
        <x14:dataValidation type="list" allowBlank="1" showInputMessage="1" showErrorMessage="1" promptTitle="¿De dónde surge la iniciativa?" prompt="Se deberá seleccionar la opción que aplica a la pertinencia de la iniciativa seleccionada." xr:uid="{00000000-0002-0000-0300-000011000000}">
          <x14:formula1>
            <xm:f>Listas!$K$2:$K$8</xm:f>
          </x14:formula1>
          <xm:sqref>G6:G24</xm:sqref>
        </x14:dataValidation>
        <x14:dataValidation type="list" allowBlank="1" showInputMessage="1" showErrorMessage="1" promptTitle="Línea de acción" prompt="Dimensión temática en la que se considera se desarrollará la iniciativa, de conformidad con lo establecido en la Ley 2430 de 2024." xr:uid="{00000000-0002-0000-0300-000012000000}">
          <x14:formula1>
            <xm:f>Listas!$I$2:$I$8</xm:f>
          </x14:formula1>
          <xm:sqref>E6:E24</xm:sqref>
        </x14:dataValidation>
        <x14:dataValidation type="list" allowBlank="1" showInputMessage="1" showErrorMessage="1" promptTitle="Objetivos SIGCMA" prompt="Cada iniciativa formulada en el plan de acción deberá asociarse a un (1) el objetivo del SIGCMA" xr:uid="{00000000-0002-0000-0300-000013000000}">
          <x14:formula1>
            <xm:f>Listas!$F$2:$F$7</xm:f>
          </x14:formula1>
          <xm:sqref>D6:D24</xm:sqref>
        </x14:dataValidation>
        <x14:dataValidation type="list" allowBlank="1" showInputMessage="1" showErrorMessage="1" promptTitle="Tipo de entregable" prompt="Define si el entregable se logrará a través de un proyecto de inversión o si se puede implementar a través de la gestión de los servidores judiciales" xr:uid="{00000000-0002-0000-0300-000014000000}">
          <x14:formula1>
            <xm:f>Listas!$M$2:$M$3</xm:f>
          </x14:formula1>
          <xm:sqref>L6:L17 L19:L24</xm:sqref>
        </x14:dataValidation>
        <x14:dataValidation type="list" allowBlank="1" showInputMessage="1" showErrorMessage="1" promptTitle="Unidad de medidad de la meta" prompt="Unidad numérica o porcentual con la que contextualiza la magnitud de la meta." xr:uid="{00000000-0002-0000-0300-000015000000}">
          <x14:formula1>
            <xm:f>Listas!$Y$2:$Y$3</xm:f>
          </x14:formula1>
          <xm:sqref>P6:P24</xm:sqref>
        </x14:dataValidation>
        <x14:dataValidation type="list" allowBlank="1" showInputMessage="1" showErrorMessage="1" xr:uid="{00000000-0002-0000-0300-000016000000}">
          <x14:formula1>
            <xm:f>Listas!$M$2:$M$3</xm:f>
          </x14:formula1>
          <xm:sqref>L26:L988</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A1:Z25"/>
  <sheetViews>
    <sheetView showGridLines="0" zoomScale="60" zoomScaleNormal="60" workbookViewId="0">
      <pane xSplit="2" ySplit="6" topLeftCell="M19" activePane="bottomRight" state="frozen"/>
      <selection pane="topRight" activeCell="C1" sqref="C1"/>
      <selection pane="bottomLeft" activeCell="A7" sqref="A7"/>
      <selection pane="bottomRight" activeCell="T23" sqref="T23"/>
    </sheetView>
  </sheetViews>
  <sheetFormatPr baseColWidth="10" defaultColWidth="11.42578125" defaultRowHeight="18.75" outlineLevelCol="1"/>
  <cols>
    <col min="1" max="1" width="13.5703125" style="124" customWidth="1"/>
    <col min="2" max="2" width="27" style="124" customWidth="1"/>
    <col min="3" max="3" width="67.85546875" style="124" hidden="1" customWidth="1" outlineLevel="1"/>
    <col min="4" max="4" width="77" style="124" hidden="1" customWidth="1" outlineLevel="1"/>
    <col min="5" max="5" width="24.140625" style="124" hidden="1" customWidth="1" outlineLevel="1"/>
    <col min="6" max="6" width="34.42578125" style="124" hidden="1" customWidth="1" outlineLevel="1"/>
    <col min="7" max="7" width="56.42578125" style="124" hidden="1" customWidth="1" outlineLevel="1"/>
    <col min="8" max="8" width="19.5703125" style="124" customWidth="1" collapsed="1"/>
    <col min="9" max="9" width="25.28515625" style="126" customWidth="1"/>
    <col min="10" max="10" width="84.5703125" style="124" customWidth="1"/>
    <col min="11" max="11" width="19.28515625" style="124" customWidth="1"/>
    <col min="12" max="12" width="29.140625" style="124" customWidth="1"/>
    <col min="13" max="14" width="16.85546875" style="124" customWidth="1"/>
    <col min="15" max="16" width="16.5703125" style="126" customWidth="1"/>
    <col min="17" max="17" width="58.28515625" style="48" customWidth="1"/>
    <col min="18" max="18" width="123.85546875" style="138" customWidth="1"/>
    <col min="19" max="19" width="19.5703125" style="138" customWidth="1"/>
    <col min="20" max="20" width="87.85546875" style="148" customWidth="1"/>
    <col min="21" max="21" width="28.42578125" style="138" customWidth="1"/>
    <col min="22" max="22" width="11.42578125" style="124"/>
    <col min="23" max="28" width="0" style="124" hidden="1" customWidth="1"/>
    <col min="29" max="16384" width="11.42578125" style="124"/>
  </cols>
  <sheetData>
    <row r="1" spans="1:26" ht="42" customHeight="1">
      <c r="A1" s="43"/>
      <c r="B1" s="44"/>
      <c r="C1" s="44"/>
      <c r="D1" s="221" t="s">
        <v>278</v>
      </c>
      <c r="E1" s="221"/>
      <c r="F1" s="221"/>
      <c r="G1" s="221"/>
      <c r="H1" s="221"/>
      <c r="I1" s="221"/>
      <c r="J1" s="221"/>
      <c r="K1" s="221"/>
      <c r="L1" s="221"/>
      <c r="M1" s="221"/>
      <c r="N1" s="221"/>
      <c r="O1" s="221"/>
      <c r="P1" s="221"/>
      <c r="Q1" s="221"/>
      <c r="R1" s="221"/>
      <c r="S1" s="221"/>
      <c r="T1" s="221"/>
      <c r="U1" s="221"/>
    </row>
    <row r="2" spans="1:26" s="48" customFormat="1" ht="19.5" customHeight="1">
      <c r="A2" s="47"/>
      <c r="G2" s="205" t="s">
        <v>279</v>
      </c>
      <c r="H2" s="205"/>
      <c r="I2" s="205"/>
      <c r="J2" s="205"/>
      <c r="K2" s="205"/>
      <c r="L2" s="205"/>
      <c r="M2" s="205"/>
      <c r="N2" s="205"/>
      <c r="O2" s="205"/>
      <c r="P2" s="205"/>
      <c r="Q2" s="205"/>
      <c r="R2" s="205"/>
      <c r="S2" s="205"/>
      <c r="T2" s="205"/>
      <c r="U2" s="205"/>
    </row>
    <row r="3" spans="1:26" ht="30.75" customHeight="1">
      <c r="A3" s="222" t="s">
        <v>280</v>
      </c>
      <c r="B3" s="223"/>
      <c r="C3" s="223"/>
      <c r="D3" s="223"/>
      <c r="E3" s="223"/>
      <c r="F3" s="223"/>
      <c r="G3" s="223"/>
      <c r="H3" s="223"/>
      <c r="I3" s="223"/>
      <c r="J3" s="223"/>
      <c r="K3" s="223"/>
      <c r="L3" s="223"/>
      <c r="M3" s="223"/>
      <c r="N3" s="223"/>
      <c r="O3" s="223"/>
      <c r="P3" s="223"/>
      <c r="Q3" s="223"/>
      <c r="R3" s="223"/>
      <c r="S3" s="223"/>
      <c r="T3" s="223"/>
      <c r="U3" s="223"/>
    </row>
    <row r="4" spans="1:26" s="48" customFormat="1" ht="33" customHeight="1" thickBot="1">
      <c r="A4" s="153"/>
      <c r="B4" s="154"/>
      <c r="C4" s="223" t="s">
        <v>281</v>
      </c>
      <c r="D4" s="223"/>
      <c r="E4" s="223"/>
      <c r="F4" s="223"/>
      <c r="G4" s="223"/>
      <c r="H4" s="223"/>
      <c r="I4" s="223"/>
      <c r="J4" s="223"/>
      <c r="K4" s="223"/>
      <c r="L4" s="223"/>
      <c r="M4" s="223"/>
      <c r="N4" s="223"/>
      <c r="O4" s="223"/>
      <c r="P4" s="223"/>
      <c r="Q4" s="223"/>
      <c r="R4" s="223"/>
      <c r="S4" s="223"/>
      <c r="T4" s="223"/>
      <c r="U4" s="223"/>
    </row>
    <row r="5" spans="1:26" ht="34.5" customHeight="1">
      <c r="A5" s="155"/>
      <c r="B5" s="156"/>
      <c r="C5" s="216" t="s">
        <v>282</v>
      </c>
      <c r="D5" s="216"/>
      <c r="E5" s="216"/>
      <c r="F5" s="216"/>
      <c r="G5" s="216"/>
      <c r="H5" s="216"/>
      <c r="I5" s="216"/>
      <c r="J5" s="216"/>
      <c r="K5" s="216"/>
      <c r="L5" s="217"/>
      <c r="M5" s="218" t="s">
        <v>283</v>
      </c>
      <c r="N5" s="218"/>
      <c r="O5" s="219" t="s">
        <v>284</v>
      </c>
      <c r="P5" s="220"/>
      <c r="Q5" s="214" t="s">
        <v>285</v>
      </c>
      <c r="R5" s="214" t="s">
        <v>339</v>
      </c>
      <c r="S5" s="214" t="s">
        <v>340</v>
      </c>
      <c r="T5" s="214" t="s">
        <v>341</v>
      </c>
      <c r="U5" s="214" t="s">
        <v>342</v>
      </c>
    </row>
    <row r="6" spans="1:26" ht="91.5" customHeight="1" thickBot="1">
      <c r="A6" s="150" t="s">
        <v>286</v>
      </c>
      <c r="B6" s="151" t="s">
        <v>287</v>
      </c>
      <c r="C6" s="151" t="s">
        <v>288</v>
      </c>
      <c r="D6" s="151" t="s">
        <v>34</v>
      </c>
      <c r="E6" s="151" t="s">
        <v>289</v>
      </c>
      <c r="F6" s="151" t="s">
        <v>290</v>
      </c>
      <c r="G6" s="151" t="s">
        <v>291</v>
      </c>
      <c r="H6" s="151" t="s">
        <v>292</v>
      </c>
      <c r="I6" s="151" t="s">
        <v>42</v>
      </c>
      <c r="J6" s="151" t="s">
        <v>293</v>
      </c>
      <c r="K6" s="151" t="s">
        <v>294</v>
      </c>
      <c r="L6" s="151" t="s">
        <v>295</v>
      </c>
      <c r="M6" s="151" t="s">
        <v>296</v>
      </c>
      <c r="N6" s="151" t="s">
        <v>297</v>
      </c>
      <c r="O6" s="151" t="s">
        <v>298</v>
      </c>
      <c r="P6" s="151" t="s">
        <v>43</v>
      </c>
      <c r="Q6" s="215"/>
      <c r="R6" s="215"/>
      <c r="S6" s="215"/>
      <c r="T6" s="215"/>
      <c r="U6" s="215"/>
    </row>
    <row r="7" spans="1:26" ht="210.75" customHeight="1" thickBot="1">
      <c r="A7" s="152">
        <v>1</v>
      </c>
      <c r="B7" s="357" t="s">
        <v>299</v>
      </c>
      <c r="C7" s="388" t="s">
        <v>130</v>
      </c>
      <c r="D7" s="388" t="s">
        <v>59</v>
      </c>
      <c r="E7" s="357" t="s">
        <v>72</v>
      </c>
      <c r="F7" s="357" t="s">
        <v>300</v>
      </c>
      <c r="G7" s="357" t="s">
        <v>96</v>
      </c>
      <c r="H7" s="357" t="s">
        <v>54</v>
      </c>
      <c r="I7" s="357" t="s">
        <v>97</v>
      </c>
      <c r="J7" s="389" t="s">
        <v>301</v>
      </c>
      <c r="K7" s="353">
        <v>1</v>
      </c>
      <c r="L7" s="357" t="s">
        <v>62</v>
      </c>
      <c r="M7" s="390">
        <v>45670</v>
      </c>
      <c r="N7" s="390">
        <v>46010</v>
      </c>
      <c r="O7" s="349">
        <v>8</v>
      </c>
      <c r="P7" s="350" t="s">
        <v>56</v>
      </c>
      <c r="Q7" s="351" t="s">
        <v>302</v>
      </c>
      <c r="R7" s="352" t="s">
        <v>391</v>
      </c>
      <c r="S7" s="353">
        <v>1</v>
      </c>
      <c r="T7" s="352" t="s">
        <v>343</v>
      </c>
      <c r="U7" s="354" t="s">
        <v>344</v>
      </c>
    </row>
    <row r="8" spans="1:26" ht="87" customHeight="1" thickBot="1">
      <c r="A8" s="152">
        <v>2</v>
      </c>
      <c r="B8" s="357" t="s">
        <v>303</v>
      </c>
      <c r="C8" s="388" t="s">
        <v>117</v>
      </c>
      <c r="D8" s="388" t="s">
        <v>71</v>
      </c>
      <c r="E8" s="357" t="s">
        <v>88</v>
      </c>
      <c r="F8" s="357" t="s">
        <v>304</v>
      </c>
      <c r="G8" s="357" t="s">
        <v>49</v>
      </c>
      <c r="H8" s="357" t="s">
        <v>54</v>
      </c>
      <c r="I8" s="357" t="s">
        <v>305</v>
      </c>
      <c r="J8" s="391" t="s">
        <v>388</v>
      </c>
      <c r="K8" s="353">
        <v>1</v>
      </c>
      <c r="L8" s="380" t="s">
        <v>62</v>
      </c>
      <c r="M8" s="392">
        <v>45670</v>
      </c>
      <c r="N8" s="392">
        <v>46010</v>
      </c>
      <c r="O8" s="355">
        <v>0.8</v>
      </c>
      <c r="P8" s="356" t="s">
        <v>68</v>
      </c>
      <c r="Q8" s="357" t="s">
        <v>345</v>
      </c>
      <c r="R8" s="352" t="s">
        <v>346</v>
      </c>
      <c r="S8" s="353">
        <v>1</v>
      </c>
      <c r="T8" s="352" t="s">
        <v>347</v>
      </c>
      <c r="U8" s="358" t="s">
        <v>348</v>
      </c>
    </row>
    <row r="9" spans="1:26" ht="103.5" hidden="1" customHeight="1" thickBot="1">
      <c r="A9" s="149">
        <v>3</v>
      </c>
      <c r="B9" s="382" t="s">
        <v>307</v>
      </c>
      <c r="C9" s="257" t="s">
        <v>58</v>
      </c>
      <c r="D9" s="393" t="s">
        <v>59</v>
      </c>
      <c r="E9" s="382" t="s">
        <v>88</v>
      </c>
      <c r="F9" s="382" t="s">
        <v>308</v>
      </c>
      <c r="G9" s="382" t="s">
        <v>49</v>
      </c>
      <c r="H9" s="382" t="s">
        <v>66</v>
      </c>
      <c r="I9" s="382" t="s">
        <v>55</v>
      </c>
      <c r="J9" s="257" t="s">
        <v>309</v>
      </c>
      <c r="K9" s="258">
        <v>1</v>
      </c>
      <c r="L9" s="259" t="s">
        <v>62</v>
      </c>
      <c r="M9" s="260">
        <v>45670</v>
      </c>
      <c r="N9" s="260">
        <v>46010</v>
      </c>
      <c r="O9" s="261"/>
      <c r="P9" s="261"/>
      <c r="Q9" s="359" t="s">
        <v>345</v>
      </c>
      <c r="R9" s="259" t="s">
        <v>349</v>
      </c>
      <c r="S9" s="259" t="s">
        <v>349</v>
      </c>
      <c r="T9" s="259" t="s">
        <v>349</v>
      </c>
      <c r="U9" s="360" t="s">
        <v>349</v>
      </c>
    </row>
    <row r="10" spans="1:26" ht="200.25" hidden="1" customHeight="1">
      <c r="A10" s="199">
        <v>4</v>
      </c>
      <c r="B10" s="263" t="s">
        <v>307</v>
      </c>
      <c r="C10" s="264" t="s">
        <v>58</v>
      </c>
      <c r="D10" s="265" t="s">
        <v>59</v>
      </c>
      <c r="E10" s="263" t="s">
        <v>88</v>
      </c>
      <c r="F10" s="263" t="s">
        <v>311</v>
      </c>
      <c r="G10" s="263" t="s">
        <v>49</v>
      </c>
      <c r="H10" s="263" t="s">
        <v>66</v>
      </c>
      <c r="I10" s="263" t="s">
        <v>312</v>
      </c>
      <c r="J10" s="266" t="s">
        <v>313</v>
      </c>
      <c r="K10" s="267">
        <v>0.5</v>
      </c>
      <c r="L10" s="268" t="s">
        <v>62</v>
      </c>
      <c r="M10" s="269">
        <v>45670</v>
      </c>
      <c r="N10" s="269">
        <v>46010</v>
      </c>
      <c r="O10" s="270"/>
      <c r="P10" s="270"/>
      <c r="Q10" s="361" t="s">
        <v>345</v>
      </c>
      <c r="R10" s="268" t="s">
        <v>349</v>
      </c>
      <c r="S10" s="268" t="s">
        <v>349</v>
      </c>
      <c r="T10" s="268" t="s">
        <v>349</v>
      </c>
      <c r="U10" s="362" t="s">
        <v>349</v>
      </c>
    </row>
    <row r="11" spans="1:26" ht="43.5" hidden="1" customHeight="1">
      <c r="A11" s="199"/>
      <c r="B11" s="263"/>
      <c r="C11" s="264"/>
      <c r="D11" s="265"/>
      <c r="E11" s="263"/>
      <c r="F11" s="263"/>
      <c r="G11" s="263"/>
      <c r="H11" s="263"/>
      <c r="I11" s="263"/>
      <c r="J11" s="266" t="s">
        <v>315</v>
      </c>
      <c r="K11" s="267">
        <v>0.05</v>
      </c>
      <c r="L11" s="268" t="s">
        <v>62</v>
      </c>
      <c r="M11" s="269">
        <v>45670</v>
      </c>
      <c r="N11" s="269">
        <v>46010</v>
      </c>
      <c r="O11" s="270"/>
      <c r="P11" s="270"/>
      <c r="Q11" s="361" t="s">
        <v>345</v>
      </c>
      <c r="R11" s="268" t="s">
        <v>349</v>
      </c>
      <c r="S11" s="268" t="s">
        <v>349</v>
      </c>
      <c r="T11" s="268" t="s">
        <v>349</v>
      </c>
      <c r="U11" s="362" t="s">
        <v>349</v>
      </c>
    </row>
    <row r="12" spans="1:26" ht="102" hidden="1" customHeight="1" thickBot="1">
      <c r="A12" s="200"/>
      <c r="B12" s="272"/>
      <c r="C12" s="273"/>
      <c r="D12" s="274"/>
      <c r="E12" s="272"/>
      <c r="F12" s="272"/>
      <c r="G12" s="272"/>
      <c r="H12" s="272"/>
      <c r="I12" s="272"/>
      <c r="J12" s="394" t="s">
        <v>317</v>
      </c>
      <c r="K12" s="288">
        <v>0.45</v>
      </c>
      <c r="L12" s="289" t="s">
        <v>62</v>
      </c>
      <c r="M12" s="290">
        <v>45670</v>
      </c>
      <c r="N12" s="290">
        <v>46010</v>
      </c>
      <c r="O12" s="292"/>
      <c r="P12" s="292"/>
      <c r="Q12" s="363" t="s">
        <v>345</v>
      </c>
      <c r="R12" s="289" t="s">
        <v>349</v>
      </c>
      <c r="S12" s="289" t="s">
        <v>349</v>
      </c>
      <c r="T12" s="289" t="s">
        <v>349</v>
      </c>
      <c r="U12" s="364" t="s">
        <v>349</v>
      </c>
    </row>
    <row r="13" spans="1:26" ht="78.75" customHeight="1">
      <c r="A13" s="225">
        <v>5</v>
      </c>
      <c r="B13" s="395" t="s">
        <v>307</v>
      </c>
      <c r="C13" s="396" t="s">
        <v>46</v>
      </c>
      <c r="D13" s="397" t="s">
        <v>59</v>
      </c>
      <c r="E13" s="395" t="s">
        <v>95</v>
      </c>
      <c r="F13" s="395" t="s">
        <v>319</v>
      </c>
      <c r="G13" s="395" t="s">
        <v>49</v>
      </c>
      <c r="H13" s="395" t="s">
        <v>75</v>
      </c>
      <c r="I13" s="395" t="s">
        <v>76</v>
      </c>
      <c r="J13" s="398" t="s">
        <v>320</v>
      </c>
      <c r="K13" s="239">
        <v>0.3</v>
      </c>
      <c r="L13" s="240" t="s">
        <v>62</v>
      </c>
      <c r="M13" s="241">
        <v>45670</v>
      </c>
      <c r="N13" s="241">
        <v>46010</v>
      </c>
      <c r="O13" s="242">
        <v>0.7</v>
      </c>
      <c r="P13" s="243" t="s">
        <v>68</v>
      </c>
      <c r="Q13" s="237" t="s">
        <v>345</v>
      </c>
      <c r="R13" s="240" t="s">
        <v>351</v>
      </c>
      <c r="S13" s="239">
        <v>0.6</v>
      </c>
      <c r="T13" s="237" t="s">
        <v>389</v>
      </c>
      <c r="U13" s="365" t="s">
        <v>352</v>
      </c>
    </row>
    <row r="14" spans="1:26" ht="99.75" customHeight="1">
      <c r="A14" s="226"/>
      <c r="B14" s="399"/>
      <c r="C14" s="400"/>
      <c r="D14" s="401"/>
      <c r="E14" s="399"/>
      <c r="F14" s="399"/>
      <c r="G14" s="399"/>
      <c r="H14" s="399"/>
      <c r="I14" s="399"/>
      <c r="J14" s="285" t="s">
        <v>321</v>
      </c>
      <c r="K14" s="267">
        <v>0.3</v>
      </c>
      <c r="L14" s="268" t="s">
        <v>62</v>
      </c>
      <c r="M14" s="269">
        <v>45670</v>
      </c>
      <c r="N14" s="269">
        <v>46010</v>
      </c>
      <c r="O14" s="286">
        <v>0.8</v>
      </c>
      <c r="P14" s="270" t="s">
        <v>68</v>
      </c>
      <c r="Q14" s="366" t="s">
        <v>345</v>
      </c>
      <c r="R14" s="366" t="s">
        <v>392</v>
      </c>
      <c r="S14" s="267">
        <v>0.79</v>
      </c>
      <c r="T14" s="366" t="s">
        <v>353</v>
      </c>
      <c r="U14" s="367" t="s">
        <v>354</v>
      </c>
      <c r="W14" s="139" t="s">
        <v>355</v>
      </c>
      <c r="X14" s="140"/>
      <c r="Y14" s="140"/>
      <c r="Z14" s="141"/>
    </row>
    <row r="15" spans="1:26" ht="87" customHeight="1">
      <c r="A15" s="226"/>
      <c r="B15" s="399"/>
      <c r="C15" s="400"/>
      <c r="D15" s="401"/>
      <c r="E15" s="399"/>
      <c r="F15" s="399"/>
      <c r="G15" s="399"/>
      <c r="H15" s="399"/>
      <c r="I15" s="399"/>
      <c r="J15" s="285" t="s">
        <v>322</v>
      </c>
      <c r="K15" s="267">
        <v>0.3</v>
      </c>
      <c r="L15" s="268" t="s">
        <v>62</v>
      </c>
      <c r="M15" s="269">
        <v>45670</v>
      </c>
      <c r="N15" s="269">
        <v>46010</v>
      </c>
      <c r="O15" s="286">
        <v>1</v>
      </c>
      <c r="P15" s="270" t="s">
        <v>68</v>
      </c>
      <c r="Q15" s="366" t="s">
        <v>345</v>
      </c>
      <c r="R15" s="366" t="s">
        <v>393</v>
      </c>
      <c r="S15" s="267">
        <v>1</v>
      </c>
      <c r="T15" s="361" t="s">
        <v>394</v>
      </c>
      <c r="U15" s="368" t="s">
        <v>356</v>
      </c>
      <c r="W15" s="142" t="s">
        <v>357</v>
      </c>
      <c r="X15" s="124">
        <v>13770</v>
      </c>
      <c r="Z15" s="143"/>
    </row>
    <row r="16" spans="1:26" ht="81" customHeight="1" thickBot="1">
      <c r="A16" s="227"/>
      <c r="B16" s="402"/>
      <c r="C16" s="403"/>
      <c r="D16" s="404"/>
      <c r="E16" s="402"/>
      <c r="F16" s="402"/>
      <c r="G16" s="402"/>
      <c r="H16" s="402"/>
      <c r="I16" s="402"/>
      <c r="J16" s="405" t="s">
        <v>323</v>
      </c>
      <c r="K16" s="372">
        <v>0.1</v>
      </c>
      <c r="L16" s="320" t="s">
        <v>62</v>
      </c>
      <c r="M16" s="321">
        <v>45670</v>
      </c>
      <c r="N16" s="321">
        <v>46010</v>
      </c>
      <c r="O16" s="369">
        <v>0.8</v>
      </c>
      <c r="P16" s="370" t="s">
        <v>68</v>
      </c>
      <c r="Q16" s="371" t="s">
        <v>345</v>
      </c>
      <c r="R16" s="371" t="s">
        <v>396</v>
      </c>
      <c r="S16" s="372">
        <v>0</v>
      </c>
      <c r="T16" s="373" t="s">
        <v>395</v>
      </c>
      <c r="U16" s="374" t="s">
        <v>358</v>
      </c>
      <c r="W16" s="142" t="s">
        <v>359</v>
      </c>
      <c r="X16" s="124">
        <v>10832</v>
      </c>
      <c r="Y16" s="144">
        <f>+X16/X15</f>
        <v>0.78663761801016707</v>
      </c>
      <c r="Z16" s="143"/>
    </row>
    <row r="17" spans="1:26" ht="175.5" customHeight="1" thickBot="1">
      <c r="A17" s="152">
        <v>6</v>
      </c>
      <c r="B17" s="357" t="s">
        <v>307</v>
      </c>
      <c r="C17" s="357" t="s">
        <v>78</v>
      </c>
      <c r="D17" s="388" t="s">
        <v>59</v>
      </c>
      <c r="E17" s="357" t="s">
        <v>95</v>
      </c>
      <c r="F17" s="357" t="s">
        <v>324</v>
      </c>
      <c r="G17" s="357" t="s">
        <v>96</v>
      </c>
      <c r="H17" s="357" t="s">
        <v>75</v>
      </c>
      <c r="I17" s="357" t="s">
        <v>84</v>
      </c>
      <c r="J17" s="388" t="s">
        <v>325</v>
      </c>
      <c r="K17" s="353">
        <v>1</v>
      </c>
      <c r="L17" s="380" t="s">
        <v>62</v>
      </c>
      <c r="M17" s="392">
        <v>45670</v>
      </c>
      <c r="N17" s="392">
        <v>46010</v>
      </c>
      <c r="O17" s="356">
        <v>100</v>
      </c>
      <c r="P17" s="356" t="s">
        <v>68</v>
      </c>
      <c r="Q17" s="375" t="s">
        <v>326</v>
      </c>
      <c r="R17" s="352" t="s">
        <v>360</v>
      </c>
      <c r="S17" s="353">
        <v>1</v>
      </c>
      <c r="T17" s="352" t="s">
        <v>361</v>
      </c>
      <c r="U17" s="358" t="s">
        <v>362</v>
      </c>
      <c r="W17" s="142" t="s">
        <v>363</v>
      </c>
      <c r="X17" s="124">
        <v>12938</v>
      </c>
      <c r="Z17" s="143"/>
    </row>
    <row r="18" spans="1:26" ht="78.75" customHeight="1">
      <c r="A18" s="224">
        <v>7</v>
      </c>
      <c r="B18" s="406" t="s">
        <v>303</v>
      </c>
      <c r="C18" s="407" t="s">
        <v>117</v>
      </c>
      <c r="D18" s="408" t="s">
        <v>71</v>
      </c>
      <c r="E18" s="406" t="s">
        <v>88</v>
      </c>
      <c r="F18" s="406" t="s">
        <v>327</v>
      </c>
      <c r="G18" s="406" t="s">
        <v>96</v>
      </c>
      <c r="H18" s="406" t="s">
        <v>75</v>
      </c>
      <c r="I18" s="406" t="s">
        <v>67</v>
      </c>
      <c r="J18" s="278" t="s">
        <v>328</v>
      </c>
      <c r="K18" s="279">
        <v>0.5</v>
      </c>
      <c r="L18" s="312" t="s">
        <v>329</v>
      </c>
      <c r="M18" s="313">
        <v>45670</v>
      </c>
      <c r="N18" s="313">
        <v>46010</v>
      </c>
      <c r="O18" s="282">
        <v>0.8</v>
      </c>
      <c r="P18" s="283" t="s">
        <v>68</v>
      </c>
      <c r="Q18" s="312" t="s">
        <v>345</v>
      </c>
      <c r="R18" s="280" t="s">
        <v>364</v>
      </c>
      <c r="S18" s="279">
        <v>1</v>
      </c>
      <c r="T18" s="312" t="s">
        <v>364</v>
      </c>
      <c r="U18" s="376" t="s">
        <v>349</v>
      </c>
      <c r="W18" s="145" t="s">
        <v>365</v>
      </c>
      <c r="X18" s="146">
        <f>+X17-X16</f>
        <v>2106</v>
      </c>
      <c r="Y18" s="146"/>
      <c r="Z18" s="147"/>
    </row>
    <row r="19" spans="1:26" ht="78.75" customHeight="1" thickBot="1">
      <c r="A19" s="200"/>
      <c r="B19" s="272"/>
      <c r="C19" s="273"/>
      <c r="D19" s="274"/>
      <c r="E19" s="272"/>
      <c r="F19" s="272"/>
      <c r="G19" s="272"/>
      <c r="H19" s="272"/>
      <c r="I19" s="272"/>
      <c r="J19" s="409" t="s">
        <v>330</v>
      </c>
      <c r="K19" s="288">
        <v>0.5</v>
      </c>
      <c r="L19" s="289" t="s">
        <v>62</v>
      </c>
      <c r="M19" s="290">
        <v>45670</v>
      </c>
      <c r="N19" s="290">
        <v>46010</v>
      </c>
      <c r="O19" s="292">
        <v>2</v>
      </c>
      <c r="P19" s="292" t="s">
        <v>56</v>
      </c>
      <c r="Q19" s="377" t="s">
        <v>345</v>
      </c>
      <c r="R19" s="289" t="s">
        <v>366</v>
      </c>
      <c r="S19" s="378">
        <v>0.125</v>
      </c>
      <c r="T19" s="363" t="s">
        <v>367</v>
      </c>
      <c r="U19" s="379" t="s">
        <v>368</v>
      </c>
      <c r="W19" s="145" t="s">
        <v>369</v>
      </c>
      <c r="X19" s="146">
        <v>12747</v>
      </c>
      <c r="Y19" s="146"/>
      <c r="Z19" s="147"/>
    </row>
    <row r="20" spans="1:26" ht="111.75" customHeight="1" thickBot="1">
      <c r="A20" s="152">
        <v>8</v>
      </c>
      <c r="B20" s="357" t="s">
        <v>331</v>
      </c>
      <c r="C20" s="388" t="s">
        <v>124</v>
      </c>
      <c r="D20" s="410" t="s">
        <v>47</v>
      </c>
      <c r="E20" s="357" t="s">
        <v>48</v>
      </c>
      <c r="F20" s="357" t="s">
        <v>332</v>
      </c>
      <c r="G20" s="357" t="s">
        <v>49</v>
      </c>
      <c r="H20" s="357" t="s">
        <v>83</v>
      </c>
      <c r="I20" s="357" t="s">
        <v>103</v>
      </c>
      <c r="J20" s="389" t="s">
        <v>333</v>
      </c>
      <c r="K20" s="353">
        <v>1</v>
      </c>
      <c r="L20" s="380" t="s">
        <v>62</v>
      </c>
      <c r="M20" s="392">
        <v>45670</v>
      </c>
      <c r="N20" s="392">
        <v>46010</v>
      </c>
      <c r="O20" s="355">
        <v>0.8</v>
      </c>
      <c r="P20" s="356" t="s">
        <v>68</v>
      </c>
      <c r="Q20" s="357" t="s">
        <v>345</v>
      </c>
      <c r="R20" s="380" t="s">
        <v>370</v>
      </c>
      <c r="S20" s="353">
        <v>1</v>
      </c>
      <c r="T20" s="381" t="s">
        <v>349</v>
      </c>
      <c r="U20" s="358" t="s">
        <v>371</v>
      </c>
      <c r="X20" s="124">
        <f>+X17/X19</f>
        <v>1.0149839177845768</v>
      </c>
    </row>
    <row r="21" spans="1:26" ht="54" customHeight="1">
      <c r="A21" s="193">
        <v>9</v>
      </c>
      <c r="B21" s="253" t="s">
        <v>303</v>
      </c>
      <c r="C21" s="254" t="s">
        <v>122</v>
      </c>
      <c r="D21" s="255" t="s">
        <v>59</v>
      </c>
      <c r="E21" s="253" t="s">
        <v>72</v>
      </c>
      <c r="F21" s="253" t="s">
        <v>334</v>
      </c>
      <c r="G21" s="253" t="s">
        <v>81</v>
      </c>
      <c r="H21" s="253" t="s">
        <v>83</v>
      </c>
      <c r="I21" s="253" t="s">
        <v>91</v>
      </c>
      <c r="J21" s="411" t="s">
        <v>335</v>
      </c>
      <c r="K21" s="258">
        <v>0.35</v>
      </c>
      <c r="L21" s="259" t="s">
        <v>62</v>
      </c>
      <c r="M21" s="260">
        <v>45670</v>
      </c>
      <c r="N21" s="260">
        <v>46010</v>
      </c>
      <c r="O21" s="314">
        <v>0.85</v>
      </c>
      <c r="P21" s="261" t="s">
        <v>68</v>
      </c>
      <c r="Q21" s="382" t="s">
        <v>345</v>
      </c>
      <c r="R21" s="382" t="s">
        <v>372</v>
      </c>
      <c r="S21" s="258">
        <v>0.85</v>
      </c>
      <c r="T21" s="359" t="s">
        <v>411</v>
      </c>
      <c r="U21" s="360" t="s">
        <v>373</v>
      </c>
      <c r="X21" s="124">
        <f>+X17-X19</f>
        <v>191</v>
      </c>
    </row>
    <row r="22" spans="1:26" ht="54" customHeight="1">
      <c r="A22" s="199"/>
      <c r="B22" s="263"/>
      <c r="C22" s="264"/>
      <c r="D22" s="265"/>
      <c r="E22" s="263"/>
      <c r="F22" s="263"/>
      <c r="G22" s="263"/>
      <c r="H22" s="263"/>
      <c r="I22" s="263"/>
      <c r="J22" s="340" t="s">
        <v>336</v>
      </c>
      <c r="K22" s="267">
        <v>0.25</v>
      </c>
      <c r="L22" s="268" t="s">
        <v>62</v>
      </c>
      <c r="M22" s="269">
        <v>45670</v>
      </c>
      <c r="N22" s="269">
        <v>46010</v>
      </c>
      <c r="O22" s="286">
        <v>0.7</v>
      </c>
      <c r="P22" s="270" t="s">
        <v>68</v>
      </c>
      <c r="Q22" s="366" t="s">
        <v>345</v>
      </c>
      <c r="R22" s="268" t="s">
        <v>374</v>
      </c>
      <c r="S22" s="267">
        <v>0</v>
      </c>
      <c r="T22" s="383" t="s">
        <v>349</v>
      </c>
      <c r="U22" s="362" t="s">
        <v>349</v>
      </c>
      <c r="X22" s="124">
        <f>+X21/X19</f>
        <v>1.4983917784576762E-2</v>
      </c>
    </row>
    <row r="23" spans="1:26" ht="54" customHeight="1">
      <c r="A23" s="199"/>
      <c r="B23" s="263"/>
      <c r="C23" s="264"/>
      <c r="D23" s="265"/>
      <c r="E23" s="263"/>
      <c r="F23" s="263"/>
      <c r="G23" s="263"/>
      <c r="H23" s="263"/>
      <c r="I23" s="263"/>
      <c r="J23" s="340" t="s">
        <v>337</v>
      </c>
      <c r="K23" s="267">
        <v>0.25</v>
      </c>
      <c r="L23" s="268" t="s">
        <v>62</v>
      </c>
      <c r="M23" s="269">
        <v>45670</v>
      </c>
      <c r="N23" s="269">
        <v>46010</v>
      </c>
      <c r="O23" s="286">
        <v>1</v>
      </c>
      <c r="P23" s="270" t="s">
        <v>68</v>
      </c>
      <c r="Q23" s="366" t="s">
        <v>345</v>
      </c>
      <c r="R23" s="268" t="s">
        <v>375</v>
      </c>
      <c r="S23" s="267">
        <v>1</v>
      </c>
      <c r="T23" s="383" t="s">
        <v>349</v>
      </c>
      <c r="U23" s="362" t="s">
        <v>349</v>
      </c>
    </row>
    <row r="24" spans="1:26" ht="67.5" customHeight="1" thickBot="1">
      <c r="A24" s="194"/>
      <c r="B24" s="315"/>
      <c r="C24" s="316"/>
      <c r="D24" s="317"/>
      <c r="E24" s="315"/>
      <c r="F24" s="315"/>
      <c r="G24" s="315"/>
      <c r="H24" s="315"/>
      <c r="I24" s="315"/>
      <c r="J24" s="412" t="s">
        <v>338</v>
      </c>
      <c r="K24" s="319">
        <v>0.15</v>
      </c>
      <c r="L24" s="386" t="s">
        <v>62</v>
      </c>
      <c r="M24" s="413">
        <v>45670</v>
      </c>
      <c r="N24" s="413">
        <v>46010</v>
      </c>
      <c r="O24" s="384">
        <v>0.7</v>
      </c>
      <c r="P24" s="322" t="s">
        <v>68</v>
      </c>
      <c r="Q24" s="385" t="s">
        <v>345</v>
      </c>
      <c r="R24" s="386" t="s">
        <v>376</v>
      </c>
      <c r="S24" s="319">
        <v>1</v>
      </c>
      <c r="T24" s="385" t="s">
        <v>412</v>
      </c>
      <c r="U24" s="387" t="s">
        <v>377</v>
      </c>
    </row>
    <row r="25" spans="1:26" ht="31.5" customHeight="1">
      <c r="C25" s="125"/>
      <c r="D25" s="125"/>
      <c r="J25" s="127"/>
      <c r="O25" s="124"/>
      <c r="P25" s="124"/>
    </row>
  </sheetData>
  <mergeCells count="48">
    <mergeCell ref="I21:I24"/>
    <mergeCell ref="R5:R6"/>
    <mergeCell ref="S5:S6"/>
    <mergeCell ref="T5:T6"/>
    <mergeCell ref="U5:U6"/>
    <mergeCell ref="D1:U1"/>
    <mergeCell ref="G2:U2"/>
    <mergeCell ref="A3:U3"/>
    <mergeCell ref="C4:U4"/>
    <mergeCell ref="H18:H19"/>
    <mergeCell ref="I18:I19"/>
    <mergeCell ref="I13:I16"/>
    <mergeCell ref="A18:A19"/>
    <mergeCell ref="B18:B19"/>
    <mergeCell ref="C18:C19"/>
    <mergeCell ref="D18:D19"/>
    <mergeCell ref="E18:E19"/>
    <mergeCell ref="A13:A16"/>
    <mergeCell ref="B13:B16"/>
    <mergeCell ref="C13:C16"/>
    <mergeCell ref="D13:D16"/>
    <mergeCell ref="A21:A24"/>
    <mergeCell ref="B21:B24"/>
    <mergeCell ref="C21:C24"/>
    <mergeCell ref="D21:D24"/>
    <mergeCell ref="E21:E24"/>
    <mergeCell ref="F21:F24"/>
    <mergeCell ref="G21:G24"/>
    <mergeCell ref="H21:H24"/>
    <mergeCell ref="G13:G16"/>
    <mergeCell ref="H13:H16"/>
    <mergeCell ref="F18:F19"/>
    <mergeCell ref="G18:G19"/>
    <mergeCell ref="E13:E16"/>
    <mergeCell ref="F13:F16"/>
    <mergeCell ref="Q5:Q6"/>
    <mergeCell ref="A10:A12"/>
    <mergeCell ref="B10:B12"/>
    <mergeCell ref="C10:C12"/>
    <mergeCell ref="D10:D12"/>
    <mergeCell ref="E10:E12"/>
    <mergeCell ref="F10:F12"/>
    <mergeCell ref="G10:G12"/>
    <mergeCell ref="H10:H12"/>
    <mergeCell ref="I10:I12"/>
    <mergeCell ref="C5:L5"/>
    <mergeCell ref="M5:N5"/>
    <mergeCell ref="O5:P5"/>
  </mergeCells>
  <dataValidations count="7">
    <dataValidation allowBlank="1" showInputMessage="1" showErrorMessage="1" promptTitle="Meta del entregable:" prompt="Valor numérico que representa el resultado esperado para la vigencia, con base en datos históricos y proyecciones futuras" sqref="O6:O24" xr:uid="{00000000-0002-0000-0400-000000000000}"/>
    <dataValidation allowBlank="1" showInputMessage="1" showErrorMessage="1" promptTitle="Fecha de finalización" prompt="Fecha a partir en la cual se dará fin al entregable y orientará el cierre del seguimiento correspondiente" sqref="N6:N24" xr:uid="{00000000-0002-0000-0400-000001000000}"/>
    <dataValidation allowBlank="1" showInputMessage="1" showErrorMessage="1" promptTitle="Iniciativa" prompt="Propuesta que impulsa el logro de las líneas de acción y objetivos sectoriales trazados con un enfoque orientado a resultados. Se compone de entregables. Las iniciativas deben aportar valor agregado, no deben ser operativas." sqref="F6:F24" xr:uid="{00000000-0002-0000-0400-000002000000}"/>
    <dataValidation allowBlank="1" showInputMessage="1" showErrorMessage="1" promptTitle="Ponderación del entregable:" prompt="Peso porcentual que se le asignan al entregable, y cuya sumatoria debe dar 100% para cada iniciativa" sqref="K6:K24" xr:uid="{00000000-0002-0000-0400-000003000000}"/>
    <dataValidation allowBlank="1" showInputMessage="1" showErrorMessage="1" promptTitle="Proceso SIGCMA" prompt="Seleccione el proceso del SIGCMA que soporta la consecución de la iniciativa" sqref="I6:I24" xr:uid="{00000000-0002-0000-0400-000004000000}"/>
    <dataValidation allowBlank="1" showInputMessage="1" showErrorMessage="1" promptTitle="Entregable" prompt="Bien o servicio. medible y verificable, para ejecutarse en la anualidad, y puede alcanzado a través de recursos de inversión o de funcionamiento." sqref="J6:J24" xr:uid="{00000000-0002-0000-0400-000005000000}"/>
    <dataValidation allowBlank="1" showInputMessage="1" showErrorMessage="1" promptTitle="Fecha de inicio:" prompt="Fecha a partir de la cual se dará inició al entregable y orientará los seguimientos correspondientes" sqref="M6:M24" xr:uid="{00000000-0002-0000-0400-000006000000}"/>
  </dataValidations>
  <pageMargins left="0.7" right="0.7" top="0.75" bottom="0.75" header="0.3" footer="0.3"/>
  <pageSetup paperSize="9" scale="91" orientation="portrait" r:id="rId1"/>
  <rowBreaks count="1" manualBreakCount="1">
    <brk id="15" max="21" man="1"/>
  </rowBreaks>
  <drawing r:id="rId2"/>
  <legacyDrawing r:id="rId3"/>
  <extLst>
    <ext xmlns:x14="http://schemas.microsoft.com/office/spreadsheetml/2009/9/main" uri="{CCE6A557-97BC-4b89-ADB6-D9C93CAAB3DF}">
      <x14:dataValidations xmlns:xm="http://schemas.microsoft.com/office/excel/2006/main" count="16">
        <x14:dataValidation type="list" allowBlank="1" showInputMessage="1" showErrorMessage="1" xr:uid="{00000000-0002-0000-0400-000007000000}">
          <x14:formula1>
            <xm:f>Listas!$M$2:$M$3</xm:f>
          </x14:formula1>
          <xm:sqref>L26:L988</xm:sqref>
        </x14:dataValidation>
        <x14:dataValidation type="list" allowBlank="1" showInputMessage="1" showErrorMessage="1" promptTitle="Unidad de medidad de la meta" prompt="Unidad numérica o porcentual con la que contextualiza la magnitud de la meta." xr:uid="{00000000-0002-0000-0400-000008000000}">
          <x14:formula1>
            <xm:f>Listas!$Y$2:$Y$3</xm:f>
          </x14:formula1>
          <xm:sqref>P6:P24</xm:sqref>
        </x14:dataValidation>
        <x14:dataValidation type="list" allowBlank="1" showInputMessage="1" showErrorMessage="1" promptTitle="Tipo de entregable" prompt="Define si el entregable se logrará a través de un proyecto de inversión o si se puede implementar a través de la gestión de los servidores judiciales" xr:uid="{00000000-0002-0000-0400-000009000000}">
          <x14:formula1>
            <xm:f>Listas!$M$2:$M$3</xm:f>
          </x14:formula1>
          <xm:sqref>L6:L17 L19:L24</xm:sqref>
        </x14:dataValidation>
        <x14:dataValidation type="list" allowBlank="1" showInputMessage="1" showErrorMessage="1" promptTitle="Objetivos SIGCMA" prompt="Cada iniciativa formulada en el plan de acción deberá asociarse a un (1) el objetivo del SIGCMA" xr:uid="{00000000-0002-0000-0400-00000A000000}">
          <x14:formula1>
            <xm:f>Listas!$F$2:$F$7</xm:f>
          </x14:formula1>
          <xm:sqref>D6:D24</xm:sqref>
        </x14:dataValidation>
        <x14:dataValidation type="list" allowBlank="1" showInputMessage="1" showErrorMessage="1" promptTitle="Línea de acción" prompt="Dimensión temática en la que se considera se desarrollará la iniciativa, de conformidad con lo establecido en la Ley 2430 de 2024." xr:uid="{00000000-0002-0000-0400-00000B000000}">
          <x14:formula1>
            <xm:f>Listas!$I$2:$I$8</xm:f>
          </x14:formula1>
          <xm:sqref>E6:E24</xm:sqref>
        </x14:dataValidation>
        <x14:dataValidation type="list" allowBlank="1" showInputMessage="1" showErrorMessage="1" promptTitle="¿De dónde surge la iniciativa?" prompt="Se deberá seleccionar la opción que aplica a la pertinencia de la iniciativa seleccionada." xr:uid="{00000000-0002-0000-0400-00000C000000}">
          <x14:formula1>
            <xm:f>Listas!$K$2:$K$8</xm:f>
          </x14:formula1>
          <xm:sqref>G6:G24</xm:sqref>
        </x14:dataValidation>
        <x14:dataValidation type="list" allowBlank="1" showInputMessage="1" showErrorMessage="1" promptTitle="Tipo de proceso" prompt="De acuerdo con el mapa de procesos SIGCMA, se deberá seleccionar el tipo de proceso (estratégico, misional, apoyo o evaluación y mejora) en el cual se enmarca la iniciativa" xr:uid="{00000000-0002-0000-0400-00000D000000}">
          <x14:formula1>
            <xm:f>Listas!$U$2:$U$5</xm:f>
          </x14:formula1>
          <xm:sqref>H6:H24</xm:sqref>
        </x14:dataValidation>
        <x14:dataValidation type="list" allowBlank="1" showInputMessage="1" showErrorMessage="1" promptTitle="Objetivo específico" prompt="Cada iniciativa formulada en el plan de acción deberá asociarse a un (1) el objetivo específico del Plan Sectorial de Desarrollo_x000a_" xr:uid="{00000000-0002-0000-0400-00000E000000}">
          <x14:formula1>
            <xm:f>Listas!$C$2:$C$26</xm:f>
          </x14:formula1>
          <xm:sqref>C6:C24</xm:sqref>
        </x14:dataValidation>
        <x14:dataValidation type="list" allowBlank="1" showInputMessage="1" showErrorMessage="1" promptTitle="Objetivo estratégico:" prompt="Cada iniciativa formulada en el plan de acción deberá asociarse a un (1) el objetivo estratégico del Plan Sectorial de Desarrollo" xr:uid="{00000000-0002-0000-0400-00000F000000}">
          <x14:formula1>
            <xm:f>Listas!$A$2:$A$6</xm:f>
          </x14:formula1>
          <xm:sqref>B6:B24</xm:sqref>
        </x14:dataValidation>
        <x14:dataValidation type="list" allowBlank="1" showInputMessage="1" showErrorMessage="1" xr:uid="{00000000-0002-0000-0400-000010000000}">
          <x14:formula1>
            <xm:f>Listas!$W$2:$W$9</xm:f>
          </x14:formula1>
          <xm:sqref>I25</xm:sqref>
        </x14:dataValidation>
        <x14:dataValidation type="list" allowBlank="1" showInputMessage="1" showErrorMessage="1" xr:uid="{00000000-0002-0000-0400-000011000000}">
          <x14:formula1>
            <xm:f>Listas!$F$2:$F$7</xm:f>
          </x14:formula1>
          <xm:sqref>D25:D1048576 D2 D5</xm:sqref>
        </x14:dataValidation>
        <x14:dataValidation type="list" allowBlank="1" showInputMessage="1" showErrorMessage="1" xr:uid="{00000000-0002-0000-0400-000012000000}">
          <x14:formula1>
            <xm:f>Listas!$I$2:$I$8</xm:f>
          </x14:formula1>
          <xm:sqref>E25</xm:sqref>
        </x14:dataValidation>
        <x14:dataValidation type="list" allowBlank="1" showInputMessage="1" showErrorMessage="1" xr:uid="{00000000-0002-0000-0400-000013000000}">
          <x14:formula1>
            <xm:f>Listas!$U$2:$U$5</xm:f>
          </x14:formula1>
          <xm:sqref>H25</xm:sqref>
        </x14:dataValidation>
        <x14:dataValidation type="list" allowBlank="1" showInputMessage="1" showErrorMessage="1" xr:uid="{00000000-0002-0000-0400-000014000000}">
          <x14:formula1>
            <xm:f>Listas!$A$2:$A$6</xm:f>
          </x14:formula1>
          <xm:sqref>B25:B988</xm:sqref>
        </x14:dataValidation>
        <x14:dataValidation type="list" allowBlank="1" showInputMessage="1" showErrorMessage="1" xr:uid="{00000000-0002-0000-0400-000015000000}">
          <x14:formula1>
            <xm:f>Listas!$C$2:$C$26</xm:f>
          </x14:formula1>
          <xm:sqref>C25:C988</xm:sqref>
        </x14:dataValidation>
        <x14:dataValidation type="list" allowBlank="1" showInputMessage="1" showErrorMessage="1" xr:uid="{00000000-0002-0000-0400-000016000000}">
          <x14:formula1>
            <xm:f>Listas!$K$2:$K$8</xm:f>
          </x14:formula1>
          <xm:sqref>G25 G26:H988</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90C8F5-71B9-402C-8B70-5C74D67E85AA}">
  <sheetPr>
    <tabColor rgb="FF92D050"/>
  </sheetPr>
  <dimension ref="A1:AE25"/>
  <sheetViews>
    <sheetView showGridLines="0" tabSelected="1" zoomScale="60" zoomScaleNormal="60" workbookViewId="0">
      <pane xSplit="2" ySplit="6" topLeftCell="O7" activePane="bottomRight" state="frozen"/>
      <selection pane="topRight" activeCell="C1" sqref="C1"/>
      <selection pane="bottomLeft" activeCell="A7" sqref="A7"/>
      <selection pane="bottomRight" activeCell="D1" sqref="D1:U1"/>
    </sheetView>
  </sheetViews>
  <sheetFormatPr baseColWidth="10" defaultColWidth="11.42578125" defaultRowHeight="18.75" outlineLevelCol="1"/>
  <cols>
    <col min="1" max="1" width="13.5703125" style="124" customWidth="1"/>
    <col min="2" max="2" width="27" style="124" customWidth="1"/>
    <col min="3" max="3" width="67.85546875" style="124" hidden="1" customWidth="1" outlineLevel="1"/>
    <col min="4" max="4" width="77" style="124" hidden="1" customWidth="1" outlineLevel="1"/>
    <col min="5" max="5" width="24.140625" style="124" hidden="1" customWidth="1" outlineLevel="1"/>
    <col min="6" max="6" width="34.42578125" style="124" hidden="1" customWidth="1" outlineLevel="1"/>
    <col min="7" max="7" width="56.42578125" style="124" hidden="1" customWidth="1" outlineLevel="1"/>
    <col min="8" max="8" width="19.5703125" style="124" customWidth="1" collapsed="1"/>
    <col min="9" max="9" width="25.28515625" style="126" customWidth="1"/>
    <col min="10" max="10" width="84.5703125" style="124" customWidth="1"/>
    <col min="11" max="11" width="19.28515625" style="124" customWidth="1"/>
    <col min="12" max="12" width="29.140625" style="124" customWidth="1"/>
    <col min="13" max="14" width="16.85546875" style="124" customWidth="1"/>
    <col min="15" max="16" width="16.5703125" style="126" customWidth="1"/>
    <col min="17" max="17" width="58.28515625" style="48" customWidth="1"/>
    <col min="18" max="18" width="123.85546875" style="138" customWidth="1"/>
    <col min="19" max="19" width="19.5703125" style="138" customWidth="1"/>
    <col min="20" max="20" width="103.28515625" style="148" customWidth="1"/>
    <col min="21" max="21" width="28.42578125" style="138" customWidth="1"/>
    <col min="22" max="22" width="11.42578125" style="124"/>
    <col min="23" max="28" width="0" style="124" hidden="1" customWidth="1"/>
    <col min="29" max="16384" width="11.42578125" style="124"/>
  </cols>
  <sheetData>
    <row r="1" spans="1:31" ht="42" customHeight="1">
      <c r="A1" s="43"/>
      <c r="B1" s="44"/>
      <c r="C1" s="44"/>
      <c r="D1" s="221" t="s">
        <v>278</v>
      </c>
      <c r="E1" s="221"/>
      <c r="F1" s="221"/>
      <c r="G1" s="221"/>
      <c r="H1" s="221"/>
      <c r="I1" s="221"/>
      <c r="J1" s="221"/>
      <c r="K1" s="221"/>
      <c r="L1" s="221"/>
      <c r="M1" s="221"/>
      <c r="N1" s="221"/>
      <c r="O1" s="221"/>
      <c r="P1" s="221"/>
      <c r="Q1" s="221"/>
      <c r="R1" s="221"/>
      <c r="S1" s="221"/>
      <c r="T1" s="221"/>
      <c r="U1" s="221"/>
    </row>
    <row r="2" spans="1:31" s="48" customFormat="1" ht="19.5" customHeight="1">
      <c r="A2" s="47"/>
      <c r="G2" s="205" t="s">
        <v>279</v>
      </c>
      <c r="H2" s="205"/>
      <c r="I2" s="205"/>
      <c r="J2" s="205"/>
      <c r="K2" s="205"/>
      <c r="L2" s="205"/>
      <c r="M2" s="205"/>
      <c r="N2" s="205"/>
      <c r="O2" s="205"/>
      <c r="P2" s="205"/>
      <c r="Q2" s="205"/>
      <c r="R2" s="205"/>
      <c r="S2" s="205"/>
      <c r="T2" s="205"/>
      <c r="U2" s="205"/>
    </row>
    <row r="3" spans="1:31" ht="30.75" customHeight="1">
      <c r="A3" s="222" t="s">
        <v>280</v>
      </c>
      <c r="B3" s="223"/>
      <c r="C3" s="223"/>
      <c r="D3" s="223"/>
      <c r="E3" s="223"/>
      <c r="F3" s="223"/>
      <c r="G3" s="223"/>
      <c r="H3" s="223"/>
      <c r="I3" s="223"/>
      <c r="J3" s="223"/>
      <c r="K3" s="223"/>
      <c r="L3" s="223"/>
      <c r="M3" s="223"/>
      <c r="N3" s="223"/>
      <c r="O3" s="223"/>
      <c r="P3" s="223"/>
      <c r="Q3" s="223"/>
      <c r="R3" s="223"/>
      <c r="S3" s="223"/>
      <c r="T3" s="223"/>
      <c r="U3" s="223"/>
    </row>
    <row r="4" spans="1:31" s="48" customFormat="1" ht="33" customHeight="1" thickBot="1">
      <c r="A4" s="153"/>
      <c r="B4" s="154"/>
      <c r="C4" s="223" t="s">
        <v>281</v>
      </c>
      <c r="D4" s="223"/>
      <c r="E4" s="223"/>
      <c r="F4" s="223"/>
      <c r="G4" s="223"/>
      <c r="H4" s="223"/>
      <c r="I4" s="223"/>
      <c r="J4" s="223"/>
      <c r="K4" s="223"/>
      <c r="L4" s="223"/>
      <c r="M4" s="223"/>
      <c r="N4" s="223"/>
      <c r="O4" s="223"/>
      <c r="P4" s="223"/>
      <c r="Q4" s="223"/>
      <c r="R4" s="223"/>
      <c r="S4" s="223"/>
      <c r="T4" s="223"/>
      <c r="U4" s="223"/>
    </row>
    <row r="5" spans="1:31" ht="34.5" customHeight="1">
      <c r="A5" s="155"/>
      <c r="B5" s="156"/>
      <c r="C5" s="216" t="s">
        <v>282</v>
      </c>
      <c r="D5" s="216"/>
      <c r="E5" s="216"/>
      <c r="F5" s="216"/>
      <c r="G5" s="216"/>
      <c r="H5" s="216"/>
      <c r="I5" s="216"/>
      <c r="J5" s="216"/>
      <c r="K5" s="216"/>
      <c r="L5" s="217"/>
      <c r="M5" s="218" t="s">
        <v>283</v>
      </c>
      <c r="N5" s="218"/>
      <c r="O5" s="219" t="s">
        <v>284</v>
      </c>
      <c r="P5" s="220"/>
      <c r="Q5" s="214" t="s">
        <v>285</v>
      </c>
      <c r="R5" s="214" t="s">
        <v>339</v>
      </c>
      <c r="S5" s="214" t="s">
        <v>340</v>
      </c>
      <c r="T5" s="214" t="s">
        <v>341</v>
      </c>
      <c r="U5" s="214" t="s">
        <v>342</v>
      </c>
    </row>
    <row r="6" spans="1:31" ht="91.5" customHeight="1" thickBot="1">
      <c r="A6" s="150" t="s">
        <v>286</v>
      </c>
      <c r="B6" s="151" t="s">
        <v>287</v>
      </c>
      <c r="C6" s="151" t="s">
        <v>288</v>
      </c>
      <c r="D6" s="151" t="s">
        <v>34</v>
      </c>
      <c r="E6" s="151" t="s">
        <v>289</v>
      </c>
      <c r="F6" s="151" t="s">
        <v>290</v>
      </c>
      <c r="G6" s="151" t="s">
        <v>291</v>
      </c>
      <c r="H6" s="151" t="s">
        <v>292</v>
      </c>
      <c r="I6" s="151" t="s">
        <v>42</v>
      </c>
      <c r="J6" s="151" t="s">
        <v>293</v>
      </c>
      <c r="K6" s="151" t="s">
        <v>294</v>
      </c>
      <c r="L6" s="151" t="s">
        <v>295</v>
      </c>
      <c r="M6" s="151" t="s">
        <v>296</v>
      </c>
      <c r="N6" s="151" t="s">
        <v>297</v>
      </c>
      <c r="O6" s="151" t="s">
        <v>298</v>
      </c>
      <c r="P6" s="151" t="s">
        <v>43</v>
      </c>
      <c r="Q6" s="215"/>
      <c r="R6" s="215"/>
      <c r="S6" s="215"/>
      <c r="T6" s="215"/>
      <c r="U6" s="215"/>
    </row>
    <row r="7" spans="1:31" ht="285" customHeight="1" thickBot="1">
      <c r="A7" s="152">
        <v>1</v>
      </c>
      <c r="B7" s="357" t="s">
        <v>299</v>
      </c>
      <c r="C7" s="388" t="s">
        <v>130</v>
      </c>
      <c r="D7" s="388" t="s">
        <v>59</v>
      </c>
      <c r="E7" s="357" t="s">
        <v>72</v>
      </c>
      <c r="F7" s="357" t="s">
        <v>300</v>
      </c>
      <c r="G7" s="357" t="s">
        <v>96</v>
      </c>
      <c r="H7" s="357" t="s">
        <v>54</v>
      </c>
      <c r="I7" s="357" t="s">
        <v>97</v>
      </c>
      <c r="J7" s="389" t="s">
        <v>381</v>
      </c>
      <c r="K7" s="353">
        <v>1</v>
      </c>
      <c r="L7" s="357" t="s">
        <v>62</v>
      </c>
      <c r="M7" s="390">
        <v>45670</v>
      </c>
      <c r="N7" s="390">
        <v>46010</v>
      </c>
      <c r="O7" s="349">
        <v>8</v>
      </c>
      <c r="P7" s="350" t="s">
        <v>56</v>
      </c>
      <c r="Q7" s="351" t="s">
        <v>302</v>
      </c>
      <c r="R7" s="375" t="s">
        <v>417</v>
      </c>
      <c r="S7" s="414">
        <v>1</v>
      </c>
      <c r="T7" s="375" t="s">
        <v>343</v>
      </c>
      <c r="U7" s="415" t="s">
        <v>344</v>
      </c>
    </row>
    <row r="8" spans="1:31" ht="127.5" customHeight="1" thickBot="1">
      <c r="A8" s="152">
        <v>2</v>
      </c>
      <c r="B8" s="357" t="s">
        <v>303</v>
      </c>
      <c r="C8" s="388" t="s">
        <v>117</v>
      </c>
      <c r="D8" s="388" t="s">
        <v>71</v>
      </c>
      <c r="E8" s="357" t="s">
        <v>88</v>
      </c>
      <c r="F8" s="357" t="s">
        <v>304</v>
      </c>
      <c r="G8" s="357" t="s">
        <v>49</v>
      </c>
      <c r="H8" s="357" t="s">
        <v>54</v>
      </c>
      <c r="I8" s="357" t="s">
        <v>305</v>
      </c>
      <c r="J8" s="388" t="s">
        <v>382</v>
      </c>
      <c r="K8" s="353">
        <v>1</v>
      </c>
      <c r="L8" s="380" t="s">
        <v>62</v>
      </c>
      <c r="M8" s="392">
        <v>45670</v>
      </c>
      <c r="N8" s="392">
        <v>46010</v>
      </c>
      <c r="O8" s="355">
        <v>0.8</v>
      </c>
      <c r="P8" s="356" t="s">
        <v>68</v>
      </c>
      <c r="Q8" s="357" t="s">
        <v>345</v>
      </c>
      <c r="R8" s="375" t="s">
        <v>414</v>
      </c>
      <c r="S8" s="414">
        <v>1</v>
      </c>
      <c r="T8" s="375" t="s">
        <v>415</v>
      </c>
      <c r="U8" s="416" t="s">
        <v>416</v>
      </c>
    </row>
    <row r="9" spans="1:31" ht="138.75" hidden="1" customHeight="1">
      <c r="A9" s="149">
        <v>3</v>
      </c>
      <c r="B9" s="382" t="s">
        <v>307</v>
      </c>
      <c r="C9" s="257" t="s">
        <v>58</v>
      </c>
      <c r="D9" s="393" t="s">
        <v>59</v>
      </c>
      <c r="E9" s="382" t="s">
        <v>88</v>
      </c>
      <c r="F9" s="382" t="s">
        <v>308</v>
      </c>
      <c r="G9" s="382" t="s">
        <v>49</v>
      </c>
      <c r="H9" s="382" t="s">
        <v>66</v>
      </c>
      <c r="I9" s="382" t="s">
        <v>55</v>
      </c>
      <c r="J9" s="257" t="s">
        <v>383</v>
      </c>
      <c r="K9" s="258">
        <v>1</v>
      </c>
      <c r="L9" s="259" t="s">
        <v>62</v>
      </c>
      <c r="M9" s="260">
        <v>45670</v>
      </c>
      <c r="N9" s="260">
        <v>46010</v>
      </c>
      <c r="O9" s="261"/>
      <c r="P9" s="261"/>
      <c r="Q9" s="359" t="s">
        <v>310</v>
      </c>
      <c r="R9" s="417" t="s">
        <v>349</v>
      </c>
      <c r="S9" s="417" t="s">
        <v>349</v>
      </c>
      <c r="T9" s="417" t="s">
        <v>349</v>
      </c>
      <c r="U9" s="418" t="s">
        <v>349</v>
      </c>
    </row>
    <row r="10" spans="1:31" ht="200.25" hidden="1" customHeight="1">
      <c r="A10" s="199">
        <v>4</v>
      </c>
      <c r="B10" s="263" t="s">
        <v>307</v>
      </c>
      <c r="C10" s="264" t="s">
        <v>58</v>
      </c>
      <c r="D10" s="265" t="s">
        <v>59</v>
      </c>
      <c r="E10" s="263" t="s">
        <v>88</v>
      </c>
      <c r="F10" s="263" t="s">
        <v>311</v>
      </c>
      <c r="G10" s="263" t="s">
        <v>49</v>
      </c>
      <c r="H10" s="263" t="s">
        <v>66</v>
      </c>
      <c r="I10" s="263" t="s">
        <v>312</v>
      </c>
      <c r="J10" s="266" t="s">
        <v>384</v>
      </c>
      <c r="K10" s="267">
        <v>0.5</v>
      </c>
      <c r="L10" s="268" t="s">
        <v>62</v>
      </c>
      <c r="M10" s="269">
        <v>45670</v>
      </c>
      <c r="N10" s="269">
        <v>46010</v>
      </c>
      <c r="O10" s="270"/>
      <c r="P10" s="270"/>
      <c r="Q10" s="361" t="s">
        <v>350</v>
      </c>
      <c r="R10" s="419" t="s">
        <v>403</v>
      </c>
      <c r="S10" s="420" t="s">
        <v>349</v>
      </c>
      <c r="T10" s="419" t="s">
        <v>398</v>
      </c>
      <c r="U10" s="421" t="s">
        <v>352</v>
      </c>
    </row>
    <row r="11" spans="1:31" ht="43.5" hidden="1" customHeight="1">
      <c r="A11" s="199"/>
      <c r="B11" s="263"/>
      <c r="C11" s="264"/>
      <c r="D11" s="265"/>
      <c r="E11" s="263"/>
      <c r="F11" s="263"/>
      <c r="G11" s="263"/>
      <c r="H11" s="263"/>
      <c r="I11" s="263"/>
      <c r="J11" s="266" t="s">
        <v>315</v>
      </c>
      <c r="K11" s="267">
        <v>0.05</v>
      </c>
      <c r="L11" s="268" t="s">
        <v>62</v>
      </c>
      <c r="M11" s="269">
        <v>45670</v>
      </c>
      <c r="N11" s="269">
        <v>46010</v>
      </c>
      <c r="O11" s="270"/>
      <c r="P11" s="270"/>
      <c r="Q11" s="361" t="s">
        <v>316</v>
      </c>
      <c r="R11" s="420" t="s">
        <v>349</v>
      </c>
      <c r="S11" s="420" t="s">
        <v>349</v>
      </c>
      <c r="T11" s="420" t="s">
        <v>349</v>
      </c>
      <c r="U11" s="422" t="s">
        <v>349</v>
      </c>
    </row>
    <row r="12" spans="1:31" ht="102" hidden="1" customHeight="1" thickBot="1">
      <c r="A12" s="200"/>
      <c r="B12" s="272"/>
      <c r="C12" s="273"/>
      <c r="D12" s="274"/>
      <c r="E12" s="272"/>
      <c r="F12" s="272"/>
      <c r="G12" s="272"/>
      <c r="H12" s="272"/>
      <c r="I12" s="272"/>
      <c r="J12" s="394" t="s">
        <v>317</v>
      </c>
      <c r="K12" s="288">
        <v>0.45</v>
      </c>
      <c r="L12" s="289" t="s">
        <v>62</v>
      </c>
      <c r="M12" s="290">
        <v>45670</v>
      </c>
      <c r="N12" s="290">
        <v>46010</v>
      </c>
      <c r="O12" s="292"/>
      <c r="P12" s="292"/>
      <c r="Q12" s="363" t="s">
        <v>318</v>
      </c>
      <c r="R12" s="423" t="s">
        <v>349</v>
      </c>
      <c r="S12" s="423" t="s">
        <v>349</v>
      </c>
      <c r="T12" s="423" t="s">
        <v>349</v>
      </c>
      <c r="U12" s="424" t="s">
        <v>349</v>
      </c>
    </row>
    <row r="13" spans="1:31" ht="240.75" customHeight="1">
      <c r="A13" s="225">
        <v>5</v>
      </c>
      <c r="B13" s="395" t="s">
        <v>307</v>
      </c>
      <c r="C13" s="396" t="s">
        <v>46</v>
      </c>
      <c r="D13" s="397" t="s">
        <v>59</v>
      </c>
      <c r="E13" s="395" t="s">
        <v>95</v>
      </c>
      <c r="F13" s="395" t="s">
        <v>319</v>
      </c>
      <c r="G13" s="395" t="s">
        <v>49</v>
      </c>
      <c r="H13" s="395" t="s">
        <v>75</v>
      </c>
      <c r="I13" s="395" t="s">
        <v>76</v>
      </c>
      <c r="J13" s="398" t="s">
        <v>379</v>
      </c>
      <c r="K13" s="239">
        <v>0.3</v>
      </c>
      <c r="L13" s="240" t="s">
        <v>62</v>
      </c>
      <c r="M13" s="241">
        <v>45670</v>
      </c>
      <c r="N13" s="241">
        <v>46010</v>
      </c>
      <c r="O13" s="242">
        <v>0.7</v>
      </c>
      <c r="P13" s="243" t="s">
        <v>68</v>
      </c>
      <c r="Q13" s="237" t="s">
        <v>378</v>
      </c>
      <c r="R13" s="448" t="s">
        <v>418</v>
      </c>
      <c r="S13" s="426">
        <v>0.68</v>
      </c>
      <c r="T13" s="425" t="s">
        <v>397</v>
      </c>
      <c r="U13" s="427" t="s">
        <v>352</v>
      </c>
    </row>
    <row r="14" spans="1:31" ht="340.5" customHeight="1">
      <c r="A14" s="226"/>
      <c r="B14" s="399"/>
      <c r="C14" s="400"/>
      <c r="D14" s="401"/>
      <c r="E14" s="399"/>
      <c r="F14" s="399"/>
      <c r="G14" s="399"/>
      <c r="H14" s="399"/>
      <c r="I14" s="399"/>
      <c r="J14" s="285" t="s">
        <v>385</v>
      </c>
      <c r="K14" s="267">
        <v>0.3</v>
      </c>
      <c r="L14" s="268" t="s">
        <v>62</v>
      </c>
      <c r="M14" s="269">
        <v>45670</v>
      </c>
      <c r="N14" s="269">
        <v>46010</v>
      </c>
      <c r="O14" s="286">
        <v>0.8</v>
      </c>
      <c r="P14" s="270" t="s">
        <v>68</v>
      </c>
      <c r="Q14" s="366" t="s">
        <v>345</v>
      </c>
      <c r="R14" s="428" t="s">
        <v>419</v>
      </c>
      <c r="S14" s="429"/>
      <c r="T14" s="428" t="s">
        <v>399</v>
      </c>
      <c r="U14" s="430" t="s">
        <v>400</v>
      </c>
      <c r="W14" s="139" t="s">
        <v>355</v>
      </c>
      <c r="X14" s="140"/>
      <c r="Y14" s="140"/>
      <c r="Z14" s="141"/>
      <c r="AC14" s="124">
        <v>7543</v>
      </c>
      <c r="AD14" s="124">
        <v>10478</v>
      </c>
      <c r="AE14" s="157">
        <f>+(AD14-AC14)/AC14</f>
        <v>0.38910247911971363</v>
      </c>
    </row>
    <row r="15" spans="1:31" ht="168" customHeight="1">
      <c r="A15" s="226"/>
      <c r="B15" s="399"/>
      <c r="C15" s="400"/>
      <c r="D15" s="401"/>
      <c r="E15" s="399"/>
      <c r="F15" s="399"/>
      <c r="G15" s="399"/>
      <c r="H15" s="399"/>
      <c r="I15" s="399"/>
      <c r="J15" s="285" t="s">
        <v>386</v>
      </c>
      <c r="K15" s="267">
        <v>0.3</v>
      </c>
      <c r="L15" s="268" t="s">
        <v>62</v>
      </c>
      <c r="M15" s="269">
        <v>45670</v>
      </c>
      <c r="N15" s="269">
        <v>46010</v>
      </c>
      <c r="O15" s="286">
        <v>1</v>
      </c>
      <c r="P15" s="270" t="s">
        <v>68</v>
      </c>
      <c r="Q15" s="366" t="s">
        <v>345</v>
      </c>
      <c r="R15" s="428" t="s">
        <v>404</v>
      </c>
      <c r="S15" s="429">
        <v>1</v>
      </c>
      <c r="T15" s="428" t="s">
        <v>405</v>
      </c>
      <c r="U15" s="431" t="s">
        <v>356</v>
      </c>
      <c r="W15" s="142" t="s">
        <v>357</v>
      </c>
      <c r="X15" s="124">
        <v>13770</v>
      </c>
      <c r="Z15" s="143"/>
    </row>
    <row r="16" spans="1:31" ht="232.5" customHeight="1" thickBot="1">
      <c r="A16" s="227"/>
      <c r="B16" s="402"/>
      <c r="C16" s="403"/>
      <c r="D16" s="404"/>
      <c r="E16" s="402"/>
      <c r="F16" s="402"/>
      <c r="G16" s="402"/>
      <c r="H16" s="402"/>
      <c r="I16" s="402"/>
      <c r="J16" s="432" t="s">
        <v>387</v>
      </c>
      <c r="K16" s="372">
        <v>0.1</v>
      </c>
      <c r="L16" s="320" t="s">
        <v>62</v>
      </c>
      <c r="M16" s="321">
        <v>45670</v>
      </c>
      <c r="N16" s="321">
        <v>46010</v>
      </c>
      <c r="O16" s="369">
        <v>0.8</v>
      </c>
      <c r="P16" s="370" t="s">
        <v>68</v>
      </c>
      <c r="Q16" s="371" t="s">
        <v>345</v>
      </c>
      <c r="R16" s="433" t="s">
        <v>401</v>
      </c>
      <c r="S16" s="434">
        <v>0</v>
      </c>
      <c r="T16" s="433" t="s">
        <v>402</v>
      </c>
      <c r="U16" s="435" t="s">
        <v>358</v>
      </c>
      <c r="W16" s="142" t="s">
        <v>359</v>
      </c>
      <c r="X16" s="124">
        <v>10832</v>
      </c>
      <c r="Y16" s="144">
        <f>+X16/X15</f>
        <v>0.78663761801016707</v>
      </c>
      <c r="Z16" s="143"/>
    </row>
    <row r="17" spans="1:26" ht="243" customHeight="1" thickBot="1">
      <c r="A17" s="152">
        <v>6</v>
      </c>
      <c r="B17" s="357" t="s">
        <v>307</v>
      </c>
      <c r="C17" s="357" t="s">
        <v>78</v>
      </c>
      <c r="D17" s="388" t="s">
        <v>59</v>
      </c>
      <c r="E17" s="357" t="s">
        <v>95</v>
      </c>
      <c r="F17" s="357" t="s">
        <v>324</v>
      </c>
      <c r="G17" s="357" t="s">
        <v>96</v>
      </c>
      <c r="H17" s="357" t="s">
        <v>75</v>
      </c>
      <c r="I17" s="357" t="s">
        <v>84</v>
      </c>
      <c r="J17" s="436" t="s">
        <v>325</v>
      </c>
      <c r="K17" s="353">
        <v>1</v>
      </c>
      <c r="L17" s="380" t="s">
        <v>62</v>
      </c>
      <c r="M17" s="392">
        <v>45670</v>
      </c>
      <c r="N17" s="392">
        <v>46010</v>
      </c>
      <c r="O17" s="356">
        <v>100</v>
      </c>
      <c r="P17" s="356" t="s">
        <v>68</v>
      </c>
      <c r="Q17" s="375" t="s">
        <v>326</v>
      </c>
      <c r="R17" s="375" t="s">
        <v>420</v>
      </c>
      <c r="S17" s="414">
        <v>1</v>
      </c>
      <c r="T17" s="375" t="s">
        <v>406</v>
      </c>
      <c r="U17" s="416" t="s">
        <v>362</v>
      </c>
      <c r="W17" s="142" t="s">
        <v>363</v>
      </c>
      <c r="X17" s="124">
        <v>12938</v>
      </c>
      <c r="Z17" s="143"/>
    </row>
    <row r="18" spans="1:26" ht="162" customHeight="1">
      <c r="A18" s="224">
        <v>7</v>
      </c>
      <c r="B18" s="406" t="s">
        <v>303</v>
      </c>
      <c r="C18" s="407" t="s">
        <v>117</v>
      </c>
      <c r="D18" s="408" t="s">
        <v>71</v>
      </c>
      <c r="E18" s="406" t="s">
        <v>88</v>
      </c>
      <c r="F18" s="406" t="s">
        <v>327</v>
      </c>
      <c r="G18" s="406" t="s">
        <v>96</v>
      </c>
      <c r="H18" s="406" t="s">
        <v>75</v>
      </c>
      <c r="I18" s="406" t="s">
        <v>67</v>
      </c>
      <c r="J18" s="278" t="s">
        <v>328</v>
      </c>
      <c r="K18" s="279">
        <v>0.5</v>
      </c>
      <c r="L18" s="312" t="s">
        <v>329</v>
      </c>
      <c r="M18" s="313">
        <v>45670</v>
      </c>
      <c r="N18" s="313">
        <v>46010</v>
      </c>
      <c r="O18" s="282">
        <v>0.8</v>
      </c>
      <c r="P18" s="283" t="s">
        <v>68</v>
      </c>
      <c r="Q18" s="312" t="s">
        <v>345</v>
      </c>
      <c r="R18" s="437" t="s">
        <v>421</v>
      </c>
      <c r="S18" s="438">
        <v>1</v>
      </c>
      <c r="T18" s="451" t="s">
        <v>423</v>
      </c>
      <c r="U18" s="439" t="s">
        <v>407</v>
      </c>
      <c r="W18" s="145" t="s">
        <v>365</v>
      </c>
      <c r="X18" s="146">
        <f>+X17-X16</f>
        <v>2106</v>
      </c>
      <c r="Y18" s="146"/>
      <c r="Z18" s="147"/>
    </row>
    <row r="19" spans="1:26" ht="78.75" customHeight="1" thickBot="1">
      <c r="A19" s="200"/>
      <c r="B19" s="272"/>
      <c r="C19" s="273"/>
      <c r="D19" s="274"/>
      <c r="E19" s="272"/>
      <c r="F19" s="272"/>
      <c r="G19" s="272"/>
      <c r="H19" s="272"/>
      <c r="I19" s="272"/>
      <c r="J19" s="409" t="s">
        <v>330</v>
      </c>
      <c r="K19" s="288">
        <v>0.5</v>
      </c>
      <c r="L19" s="289" t="s">
        <v>62</v>
      </c>
      <c r="M19" s="290">
        <v>45670</v>
      </c>
      <c r="N19" s="290">
        <v>46010</v>
      </c>
      <c r="O19" s="292">
        <v>2</v>
      </c>
      <c r="P19" s="292" t="s">
        <v>56</v>
      </c>
      <c r="Q19" s="377" t="s">
        <v>345</v>
      </c>
      <c r="R19" s="440" t="s">
        <v>422</v>
      </c>
      <c r="S19" s="441">
        <v>0.125</v>
      </c>
      <c r="T19" s="442" t="s">
        <v>424</v>
      </c>
      <c r="U19" s="443" t="s">
        <v>407</v>
      </c>
      <c r="W19" s="145" t="s">
        <v>369</v>
      </c>
      <c r="X19" s="146">
        <v>12747</v>
      </c>
      <c r="Y19" s="146"/>
      <c r="Z19" s="147"/>
    </row>
    <row r="20" spans="1:26" ht="111.75" customHeight="1" thickBot="1">
      <c r="A20" s="152">
        <v>8</v>
      </c>
      <c r="B20" s="357" t="s">
        <v>331</v>
      </c>
      <c r="C20" s="388" t="s">
        <v>124</v>
      </c>
      <c r="D20" s="410" t="s">
        <v>47</v>
      </c>
      <c r="E20" s="357" t="s">
        <v>48</v>
      </c>
      <c r="F20" s="357" t="s">
        <v>332</v>
      </c>
      <c r="G20" s="357" t="s">
        <v>49</v>
      </c>
      <c r="H20" s="357" t="s">
        <v>83</v>
      </c>
      <c r="I20" s="357" t="s">
        <v>103</v>
      </c>
      <c r="J20" s="389" t="s">
        <v>333</v>
      </c>
      <c r="K20" s="353">
        <v>1</v>
      </c>
      <c r="L20" s="380" t="s">
        <v>62</v>
      </c>
      <c r="M20" s="392">
        <v>45670</v>
      </c>
      <c r="N20" s="392">
        <v>46010</v>
      </c>
      <c r="O20" s="355">
        <v>0.8</v>
      </c>
      <c r="P20" s="356" t="s">
        <v>68</v>
      </c>
      <c r="Q20" s="357" t="s">
        <v>345</v>
      </c>
      <c r="R20" s="449" t="s">
        <v>425</v>
      </c>
      <c r="S20" s="414">
        <v>1</v>
      </c>
      <c r="T20" s="444" t="s">
        <v>349</v>
      </c>
      <c r="U20" s="416" t="s">
        <v>371</v>
      </c>
      <c r="X20" s="124">
        <f>+X17/X19</f>
        <v>1.0149839177845768</v>
      </c>
    </row>
    <row r="21" spans="1:26" ht="61.5" customHeight="1">
      <c r="A21" s="224">
        <v>9</v>
      </c>
      <c r="B21" s="406" t="s">
        <v>303</v>
      </c>
      <c r="C21" s="407" t="s">
        <v>122</v>
      </c>
      <c r="D21" s="408" t="s">
        <v>59</v>
      </c>
      <c r="E21" s="406" t="s">
        <v>72</v>
      </c>
      <c r="F21" s="406" t="s">
        <v>334</v>
      </c>
      <c r="G21" s="406" t="s">
        <v>81</v>
      </c>
      <c r="H21" s="406" t="s">
        <v>83</v>
      </c>
      <c r="I21" s="406" t="s">
        <v>91</v>
      </c>
      <c r="J21" s="450" t="s">
        <v>335</v>
      </c>
      <c r="K21" s="279">
        <v>0.35</v>
      </c>
      <c r="L21" s="280" t="s">
        <v>62</v>
      </c>
      <c r="M21" s="281">
        <v>45670</v>
      </c>
      <c r="N21" s="281">
        <v>46010</v>
      </c>
      <c r="O21" s="282">
        <v>0.85</v>
      </c>
      <c r="P21" s="283" t="s">
        <v>68</v>
      </c>
      <c r="Q21" s="312" t="s">
        <v>345</v>
      </c>
      <c r="R21" s="451" t="s">
        <v>413</v>
      </c>
      <c r="S21" s="438">
        <v>0.85</v>
      </c>
      <c r="T21" s="451" t="s">
        <v>411</v>
      </c>
      <c r="U21" s="452" t="s">
        <v>373</v>
      </c>
      <c r="X21" s="124">
        <f>+X17-X19</f>
        <v>191</v>
      </c>
    </row>
    <row r="22" spans="1:26" ht="114.75" customHeight="1">
      <c r="A22" s="199"/>
      <c r="B22" s="263"/>
      <c r="C22" s="264"/>
      <c r="D22" s="265"/>
      <c r="E22" s="263"/>
      <c r="F22" s="263"/>
      <c r="G22" s="263"/>
      <c r="H22" s="263"/>
      <c r="I22" s="263"/>
      <c r="J22" s="340" t="s">
        <v>336</v>
      </c>
      <c r="K22" s="267">
        <v>0.25</v>
      </c>
      <c r="L22" s="268" t="s">
        <v>62</v>
      </c>
      <c r="M22" s="269">
        <v>45670</v>
      </c>
      <c r="N22" s="269">
        <v>46010</v>
      </c>
      <c r="O22" s="286">
        <v>0.7</v>
      </c>
      <c r="P22" s="270" t="s">
        <v>68</v>
      </c>
      <c r="Q22" s="366" t="s">
        <v>345</v>
      </c>
      <c r="R22" s="428" t="s">
        <v>408</v>
      </c>
      <c r="S22" s="429">
        <v>0</v>
      </c>
      <c r="T22" s="428" t="s">
        <v>426</v>
      </c>
      <c r="U22" s="453" t="s">
        <v>427</v>
      </c>
      <c r="X22" s="124">
        <f>+X21/X19</f>
        <v>1.4983917784576762E-2</v>
      </c>
    </row>
    <row r="23" spans="1:26" ht="61.5" customHeight="1">
      <c r="A23" s="199"/>
      <c r="B23" s="263"/>
      <c r="C23" s="264"/>
      <c r="D23" s="265"/>
      <c r="E23" s="263"/>
      <c r="F23" s="263"/>
      <c r="G23" s="263"/>
      <c r="H23" s="263"/>
      <c r="I23" s="263"/>
      <c r="J23" s="340" t="s">
        <v>337</v>
      </c>
      <c r="K23" s="267">
        <v>0.25</v>
      </c>
      <c r="L23" s="268" t="s">
        <v>62</v>
      </c>
      <c r="M23" s="269">
        <v>45670</v>
      </c>
      <c r="N23" s="269">
        <v>46010</v>
      </c>
      <c r="O23" s="286">
        <v>1</v>
      </c>
      <c r="P23" s="270" t="s">
        <v>68</v>
      </c>
      <c r="Q23" s="366" t="s">
        <v>345</v>
      </c>
      <c r="R23" s="428" t="s">
        <v>410</v>
      </c>
      <c r="S23" s="429">
        <v>1</v>
      </c>
      <c r="T23" s="428" t="s">
        <v>429</v>
      </c>
      <c r="U23" s="453" t="s">
        <v>428</v>
      </c>
    </row>
    <row r="24" spans="1:26" ht="61.5" customHeight="1" thickBot="1">
      <c r="A24" s="194"/>
      <c r="B24" s="315"/>
      <c r="C24" s="316"/>
      <c r="D24" s="317"/>
      <c r="E24" s="315"/>
      <c r="F24" s="315"/>
      <c r="G24" s="315"/>
      <c r="H24" s="315"/>
      <c r="I24" s="315"/>
      <c r="J24" s="412" t="s">
        <v>338</v>
      </c>
      <c r="K24" s="319">
        <v>0.15</v>
      </c>
      <c r="L24" s="386" t="s">
        <v>62</v>
      </c>
      <c r="M24" s="413">
        <v>45670</v>
      </c>
      <c r="N24" s="413">
        <v>46010</v>
      </c>
      <c r="O24" s="384">
        <v>0.7</v>
      </c>
      <c r="P24" s="322" t="s">
        <v>68</v>
      </c>
      <c r="Q24" s="385" t="s">
        <v>345</v>
      </c>
      <c r="R24" s="454" t="s">
        <v>409</v>
      </c>
      <c r="S24" s="445">
        <v>1</v>
      </c>
      <c r="T24" s="446" t="s">
        <v>430</v>
      </c>
      <c r="U24" s="447" t="s">
        <v>377</v>
      </c>
    </row>
    <row r="25" spans="1:26" ht="31.5" customHeight="1">
      <c r="C25" s="125"/>
      <c r="D25" s="125"/>
      <c r="J25" s="127"/>
      <c r="O25" s="124"/>
      <c r="P25" s="124"/>
    </row>
  </sheetData>
  <mergeCells count="48">
    <mergeCell ref="H21:H24"/>
    <mergeCell ref="I21:I24"/>
    <mergeCell ref="G18:G19"/>
    <mergeCell ref="H18:H19"/>
    <mergeCell ref="I18:I19"/>
    <mergeCell ref="F21:F24"/>
    <mergeCell ref="G21:G24"/>
    <mergeCell ref="A18:A19"/>
    <mergeCell ref="B18:B19"/>
    <mergeCell ref="C18:C19"/>
    <mergeCell ref="D18:D19"/>
    <mergeCell ref="E18:E19"/>
    <mergeCell ref="F18:F19"/>
    <mergeCell ref="A21:A24"/>
    <mergeCell ref="B21:B24"/>
    <mergeCell ref="C21:C24"/>
    <mergeCell ref="D21:D24"/>
    <mergeCell ref="E21:E24"/>
    <mergeCell ref="F13:F16"/>
    <mergeCell ref="G13:G16"/>
    <mergeCell ref="H13:H16"/>
    <mergeCell ref="I13:I16"/>
    <mergeCell ref="A10:A12"/>
    <mergeCell ref="B10:B12"/>
    <mergeCell ref="C10:C12"/>
    <mergeCell ref="D10:D12"/>
    <mergeCell ref="E10:E12"/>
    <mergeCell ref="A13:A16"/>
    <mergeCell ref="B13:B16"/>
    <mergeCell ref="C13:C16"/>
    <mergeCell ref="D13:D16"/>
    <mergeCell ref="E13:E16"/>
    <mergeCell ref="F10:F12"/>
    <mergeCell ref="G10:G12"/>
    <mergeCell ref="H10:H12"/>
    <mergeCell ref="I10:I12"/>
    <mergeCell ref="D1:U1"/>
    <mergeCell ref="G2:U2"/>
    <mergeCell ref="A3:U3"/>
    <mergeCell ref="C4:U4"/>
    <mergeCell ref="C5:L5"/>
    <mergeCell ref="M5:N5"/>
    <mergeCell ref="O5:P5"/>
    <mergeCell ref="Q5:Q6"/>
    <mergeCell ref="R5:R6"/>
    <mergeCell ref="S5:S6"/>
    <mergeCell ref="T5:T6"/>
    <mergeCell ref="U5:U6"/>
  </mergeCells>
  <dataValidations count="7">
    <dataValidation allowBlank="1" showInputMessage="1" showErrorMessage="1" promptTitle="Fecha de inicio:" prompt="Fecha a partir de la cual se dará inició al entregable y orientará los seguimientos correspondientes" sqref="M6:M24" xr:uid="{B6509172-BF4D-4F93-B3E3-C2F4AB9D8124}"/>
    <dataValidation allowBlank="1" showInputMessage="1" showErrorMessage="1" promptTitle="Entregable" prompt="Bien o servicio. medible y verificable, para ejecutarse en la anualidad, y puede alcanzado a través de recursos de inversión o de funcionamiento." sqref="J6:J24" xr:uid="{376BD672-FED7-4E1D-A5FD-6B9FE09C38CB}"/>
    <dataValidation allowBlank="1" showInputMessage="1" showErrorMessage="1" promptTitle="Proceso SIGCMA" prompt="Seleccione el proceso del SIGCMA que soporta la consecución de la iniciativa" sqref="I6:I24" xr:uid="{8F964C0D-8EA2-484D-A683-999E0F9557FA}"/>
    <dataValidation allowBlank="1" showInputMessage="1" showErrorMessage="1" promptTitle="Ponderación del entregable:" prompt="Peso porcentual que se le asignan al entregable, y cuya sumatoria debe dar 100% para cada iniciativa" sqref="K6:K24" xr:uid="{7BCF6945-349E-4840-BA78-F7744560C86E}"/>
    <dataValidation allowBlank="1" showInputMessage="1" showErrorMessage="1" promptTitle="Iniciativa" prompt="Propuesta que impulsa el logro de las líneas de acción y objetivos sectoriales trazados con un enfoque orientado a resultados. Se compone de entregables. Las iniciativas deben aportar valor agregado, no deben ser operativas." sqref="F6:F24" xr:uid="{D559C332-6586-41BB-BFEC-FA940058BB1F}"/>
    <dataValidation allowBlank="1" showInputMessage="1" showErrorMessage="1" promptTitle="Fecha de finalización" prompt="Fecha a partir en la cual se dará fin al entregable y orientará el cierre del seguimiento correspondiente" sqref="N6:N24" xr:uid="{AE802E98-2AB2-4322-AEBF-FB9FF00D2BB5}"/>
    <dataValidation allowBlank="1" showInputMessage="1" showErrorMessage="1" promptTitle="Meta del entregable:" prompt="Valor numérico que representa el resultado esperado para la vigencia, con base en datos históricos y proyecciones futuras" sqref="O6:O24" xr:uid="{DDCAA738-DEA4-431D-BDAE-30FEBE64D4B6}"/>
  </dataValidations>
  <hyperlinks>
    <hyperlink ref="U22" r:id="rId1" display="../../../../../../../:f:/r/personal/ofapoyojecmbta_cendoj_ramajudicial_gov_co/Documents/SIGCMA JCMES BOGOT%C3%81/15-ACCIONES DE GESTI%C3%93N?csf=1&amp;web=1&amp;e=Q6dBmt" xr:uid="{484D1930-563D-490B-83D0-6F86828D7641}"/>
    <hyperlink ref="U23" r:id="rId2" display="../../../../../../../:f:/r/personal/ofapoyojecmbta_cendoj_ramajudicial_gov_co/Documents/SIGCMA JCMES BOGOT%C3%81/12-INFORME DE REVISI%C3%93N POR LA DIRECCI%C3%93N?csf=1&amp;web=1&amp;e=TKx7xo" xr:uid="{242F4E0F-62F7-4B9D-92BD-EBFA4DF8F044}"/>
  </hyperlinks>
  <pageMargins left="0.7" right="0.7" top="0.75" bottom="0.75" header="0.3" footer="0.3"/>
  <pageSetup paperSize="9" scale="91" orientation="portrait" r:id="rId3"/>
  <rowBreaks count="1" manualBreakCount="1">
    <brk id="15" max="21" man="1"/>
  </rowBreaks>
  <drawing r:id="rId4"/>
  <legacyDrawing r:id="rId5"/>
  <extLst>
    <ext xmlns:x14="http://schemas.microsoft.com/office/spreadsheetml/2009/9/main" uri="{CCE6A557-97BC-4b89-ADB6-D9C93CAAB3DF}">
      <x14:dataValidations xmlns:xm="http://schemas.microsoft.com/office/excel/2006/main" count="16">
        <x14:dataValidation type="list" allowBlank="1" showInputMessage="1" showErrorMessage="1" xr:uid="{7D3F7CD8-E6E7-40E7-8E7C-295F7BE83A2A}">
          <x14:formula1>
            <xm:f>Listas!$K$2:$K$8</xm:f>
          </x14:formula1>
          <xm:sqref>G25 G26:H988</xm:sqref>
        </x14:dataValidation>
        <x14:dataValidation type="list" allowBlank="1" showInputMessage="1" showErrorMessage="1" xr:uid="{74A23F4B-B244-45B0-88E2-4F359975EC2F}">
          <x14:formula1>
            <xm:f>Listas!$C$2:$C$26</xm:f>
          </x14:formula1>
          <xm:sqref>C25:C988</xm:sqref>
        </x14:dataValidation>
        <x14:dataValidation type="list" allowBlank="1" showInputMessage="1" showErrorMessage="1" xr:uid="{90956B56-39F0-477C-9EAA-BE7E3F573821}">
          <x14:formula1>
            <xm:f>Listas!$A$2:$A$6</xm:f>
          </x14:formula1>
          <xm:sqref>B25:B988</xm:sqref>
        </x14:dataValidation>
        <x14:dataValidation type="list" allowBlank="1" showInputMessage="1" showErrorMessage="1" xr:uid="{339D3F34-E6D3-445B-A021-A5D207AB0C0B}">
          <x14:formula1>
            <xm:f>Listas!$U$2:$U$5</xm:f>
          </x14:formula1>
          <xm:sqref>H25</xm:sqref>
        </x14:dataValidation>
        <x14:dataValidation type="list" allowBlank="1" showInputMessage="1" showErrorMessage="1" xr:uid="{4EBD990A-0C1B-467B-A0D1-BF9383DD5BD9}">
          <x14:formula1>
            <xm:f>Listas!$I$2:$I$8</xm:f>
          </x14:formula1>
          <xm:sqref>E25</xm:sqref>
        </x14:dataValidation>
        <x14:dataValidation type="list" allowBlank="1" showInputMessage="1" showErrorMessage="1" xr:uid="{7C84C957-2E64-48C0-9624-689132E7045D}">
          <x14:formula1>
            <xm:f>Listas!$F$2:$F$7</xm:f>
          </x14:formula1>
          <xm:sqref>D25:D1048576 D2 D5</xm:sqref>
        </x14:dataValidation>
        <x14:dataValidation type="list" allowBlank="1" showInputMessage="1" showErrorMessage="1" xr:uid="{B044CF4C-E343-404F-8864-95CF582770B4}">
          <x14:formula1>
            <xm:f>Listas!$W$2:$W$9</xm:f>
          </x14:formula1>
          <xm:sqref>I25</xm:sqref>
        </x14:dataValidation>
        <x14:dataValidation type="list" allowBlank="1" showInputMessage="1" showErrorMessage="1" promptTitle="Objetivo estratégico:" prompt="Cada iniciativa formulada en el plan de acción deberá asociarse a un (1) el objetivo estratégico del Plan Sectorial de Desarrollo" xr:uid="{9890ABD3-7FA4-458D-B55E-7E489293F10A}">
          <x14:formula1>
            <xm:f>Listas!$A$2:$A$6</xm:f>
          </x14:formula1>
          <xm:sqref>B6:B24</xm:sqref>
        </x14:dataValidation>
        <x14:dataValidation type="list" allowBlank="1" showInputMessage="1" showErrorMessage="1" promptTitle="Objetivo específico" prompt="Cada iniciativa formulada en el plan de acción deberá asociarse a un (1) el objetivo específico del Plan Sectorial de Desarrollo_x000a_" xr:uid="{E2508621-506C-470A-97A4-F19A575CAC24}">
          <x14:formula1>
            <xm:f>Listas!$C$2:$C$26</xm:f>
          </x14:formula1>
          <xm:sqref>C6:C24</xm:sqref>
        </x14:dataValidation>
        <x14:dataValidation type="list" allowBlank="1" showInputMessage="1" showErrorMessage="1" promptTitle="Tipo de proceso" prompt="De acuerdo con el mapa de procesos SIGCMA, se deberá seleccionar el tipo de proceso (estratégico, misional, apoyo o evaluación y mejora) en el cual se enmarca la iniciativa" xr:uid="{1CEC362B-3998-430A-9246-1B6A9FA29839}">
          <x14:formula1>
            <xm:f>Listas!$U$2:$U$5</xm:f>
          </x14:formula1>
          <xm:sqref>H6:H24</xm:sqref>
        </x14:dataValidation>
        <x14:dataValidation type="list" allowBlank="1" showInputMessage="1" showErrorMessage="1" promptTitle="¿De dónde surge la iniciativa?" prompt="Se deberá seleccionar la opción que aplica a la pertinencia de la iniciativa seleccionada." xr:uid="{816511F2-5953-4A09-9895-5DB30125FA61}">
          <x14:formula1>
            <xm:f>Listas!$K$2:$K$8</xm:f>
          </x14:formula1>
          <xm:sqref>G6:G24</xm:sqref>
        </x14:dataValidation>
        <x14:dataValidation type="list" allowBlank="1" showInputMessage="1" showErrorMessage="1" promptTitle="Línea de acción" prompt="Dimensión temática en la que se considera se desarrollará la iniciativa, de conformidad con lo establecido en la Ley 2430 de 2024." xr:uid="{2D6422D5-F6AC-4B67-9FF2-1CD17422C183}">
          <x14:formula1>
            <xm:f>Listas!$I$2:$I$8</xm:f>
          </x14:formula1>
          <xm:sqref>E6:E24</xm:sqref>
        </x14:dataValidation>
        <x14:dataValidation type="list" allowBlank="1" showInputMessage="1" showErrorMessage="1" promptTitle="Objetivos SIGCMA" prompt="Cada iniciativa formulada en el plan de acción deberá asociarse a un (1) el objetivo del SIGCMA" xr:uid="{4BB35076-9448-4621-9593-1A583AE232BD}">
          <x14:formula1>
            <xm:f>Listas!$F$2:$F$7</xm:f>
          </x14:formula1>
          <xm:sqref>D6:D24</xm:sqref>
        </x14:dataValidation>
        <x14:dataValidation type="list" allowBlank="1" showInputMessage="1" showErrorMessage="1" promptTitle="Tipo de entregable" prompt="Define si el entregable se logrará a través de un proyecto de inversión o si se puede implementar a través de la gestión de los servidores judiciales" xr:uid="{FCE5992B-5939-4083-AD61-B82C328AA1FB}">
          <x14:formula1>
            <xm:f>Listas!$M$2:$M$3</xm:f>
          </x14:formula1>
          <xm:sqref>L6:L17 L19:L24</xm:sqref>
        </x14:dataValidation>
        <x14:dataValidation type="list" allowBlank="1" showInputMessage="1" showErrorMessage="1" promptTitle="Unidad de medidad de la meta" prompt="Unidad numérica o porcentual con la que contextualiza la magnitud de la meta." xr:uid="{18235B5D-3000-4C07-BEB8-9B2AB17F34E6}">
          <x14:formula1>
            <xm:f>Listas!$Y$2:$Y$3</xm:f>
          </x14:formula1>
          <xm:sqref>P6:P24</xm:sqref>
        </x14:dataValidation>
        <x14:dataValidation type="list" allowBlank="1" showInputMessage="1" showErrorMessage="1" xr:uid="{B1B5E2F5-3680-4FBE-B4F8-21AAEE8BCDB7}">
          <x14:formula1>
            <xm:f>Listas!$M$2:$M$3</xm:f>
          </x14:formula1>
          <xm:sqref>L26:L988</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1</vt:i4>
      </vt:variant>
    </vt:vector>
  </HeadingPairs>
  <TitlesOfParts>
    <vt:vector size="7" baseType="lpstr">
      <vt:lpstr>Preguntas frecuentes</vt:lpstr>
      <vt:lpstr>Listas</vt:lpstr>
      <vt:lpstr>Análisis de contexto</vt:lpstr>
      <vt:lpstr>Plan de acción</vt:lpstr>
      <vt:lpstr>SEGUIMIENTO TRIMESTRE I</vt:lpstr>
      <vt:lpstr>SEGUIMIENTO TRIMESTRE II</vt:lpstr>
      <vt:lpstr>'Análisis de contexto'!Área_de_impresión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Yuly Verónica Rueda Pérez</dc:creator>
  <cp:keywords/>
  <dc:description/>
  <cp:lastModifiedBy>Carmen Ximena Ramirez Romero</cp:lastModifiedBy>
  <cp:revision/>
  <dcterms:created xsi:type="dcterms:W3CDTF">2024-10-24T20:08:51Z</dcterms:created>
  <dcterms:modified xsi:type="dcterms:W3CDTF">2025-07-17T16:10:04Z</dcterms:modified>
  <cp:category/>
  <cp:contentStatus/>
</cp:coreProperties>
</file>