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D:\2. Rama judicial\Transitorio\SIGCMA 2024\1. CSJC (2024)\03. INDICADORES\Despacho 002\1. VIEJOS\TRIM 2\"/>
    </mc:Choice>
  </mc:AlternateContent>
  <xr:revisionPtr revIDLastSave="0" documentId="13_ncr:1_{F824B249-B15D-48F2-8732-1761CDA1E28E}" xr6:coauthVersionLast="47" xr6:coauthVersionMax="47" xr10:uidLastSave="{00000000-0000-0000-0000-000000000000}"/>
  <bookViews>
    <workbookView xWindow="-120" yWindow="-120" windowWidth="20730" windowHeight="11040" firstSheet="2" activeTab="3" xr2:uid="{00000000-000D-0000-FFFF-FFFF00000000}"/>
  </bookViews>
  <sheets>
    <sheet name="REORDENAMIENTO JUDICIAL 2021" sheetId="1" r:id="rId1"/>
    <sheet name="REORDENAMIENTO JUDICIAL 2022" sheetId="6" r:id="rId2"/>
    <sheet name="REORDENAMIENTO JUDICIAL 2023" sheetId="3" r:id="rId3"/>
    <sheet name="REORDENAMIENTO JUDICIAL 2024"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 l="1"/>
  <c r="J14" i="3"/>
  <c r="J12" i="6"/>
  <c r="J9" i="3"/>
  <c r="H9" i="3"/>
  <c r="J8" i="3"/>
  <c r="J8" i="7"/>
  <c r="J7" i="7"/>
  <c r="J10" i="3"/>
  <c r="J7" i="3"/>
  <c r="H10" i="3"/>
  <c r="H10" i="7"/>
  <c r="H9" i="7"/>
  <c r="H8" i="7"/>
  <c r="J9" i="6"/>
  <c r="J12" i="7"/>
  <c r="J18" i="7"/>
  <c r="H18" i="7"/>
  <c r="J16" i="7"/>
  <c r="H16" i="7"/>
  <c r="J14" i="7"/>
  <c r="H14" i="7"/>
  <c r="H12" i="7"/>
  <c r="J10" i="7"/>
  <c r="J9" i="7"/>
  <c r="H7" i="7"/>
  <c r="H12" i="3" l="1"/>
  <c r="J18" i="6"/>
  <c r="H18" i="6"/>
  <c r="J16" i="6"/>
  <c r="H16" i="6"/>
  <c r="J14" i="6"/>
  <c r="H14" i="6"/>
  <c r="H12" i="6"/>
  <c r="J10" i="6"/>
  <c r="H10" i="6"/>
  <c r="H9" i="6"/>
  <c r="J8" i="6"/>
  <c r="H8" i="6"/>
  <c r="J7" i="6"/>
  <c r="H7" i="6"/>
  <c r="H14" i="3" l="1"/>
  <c r="H7" i="3"/>
  <c r="H18" i="3" l="1"/>
  <c r="H16" i="3"/>
  <c r="H8" i="3"/>
  <c r="J18" i="3" l="1"/>
  <c r="J16" i="3"/>
  <c r="J15" i="1" l="1"/>
  <c r="J13" i="1"/>
  <c r="J10" i="1"/>
  <c r="J8" i="1"/>
  <c r="J9"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Angulo Castillo</author>
  </authors>
  <commentList>
    <comment ref="J7" authorId="0" shapeId="0" xr:uid="{00000000-0006-0000-0000-000001000000}">
      <text>
        <r>
          <rPr>
            <b/>
            <sz val="9"/>
            <color indexed="81"/>
            <rFont val="Tahoma"/>
            <family val="2"/>
          </rPr>
          <t>Angulo Castillo:</t>
        </r>
        <r>
          <rPr>
            <sz val="9"/>
            <color indexed="81"/>
            <rFont val="Tahoma"/>
            <family val="2"/>
          </rPr>
          <t xml:space="preserve">
(A</t>
        </r>
      </text>
    </comment>
  </commentList>
</comments>
</file>

<file path=xl/sharedStrings.xml><?xml version="1.0" encoding="utf-8"?>
<sst xmlns="http://schemas.openxmlformats.org/spreadsheetml/2006/main" count="538" uniqueCount="167">
  <si>
    <t>MATRIZ DE INDICADORES</t>
  </si>
  <si>
    <t>PROCESO</t>
  </si>
  <si>
    <t>REORDENAMIENTO JUDICIAL</t>
  </si>
  <si>
    <t>SECCIONAL</t>
  </si>
  <si>
    <t>CESAR</t>
  </si>
  <si>
    <t>AÑO DE MEDICIÓN</t>
  </si>
  <si>
    <t>INDICADORES</t>
  </si>
  <si>
    <t>DESCRIPCIÓN</t>
  </si>
  <si>
    <t>MEDICIÓN</t>
  </si>
  <si>
    <t>ITEM</t>
  </si>
  <si>
    <t>NOMBRE DEL INDICADOR / VARIABLE</t>
  </si>
  <si>
    <t>TIPO</t>
  </si>
  <si>
    <t>FÓRMULA</t>
  </si>
  <si>
    <t>FRECUENCIA DE MEDICIÓN</t>
  </si>
  <si>
    <t>PERIODO DE MEDICIÓN</t>
  </si>
  <si>
    <t>META PERÍODO</t>
  </si>
  <si>
    <t>MEDICIÓN PERÍODO</t>
  </si>
  <si>
    <t>RANGOS</t>
  </si>
  <si>
    <t>ANÁLISIS</t>
  </si>
  <si>
    <t>(año anterior)</t>
  </si>
  <si>
    <t>(año actual)</t>
  </si>
  <si>
    <t xml:space="preserve">Atención Propuestas Presentadas de Reordenamiento </t>
  </si>
  <si>
    <t>Indicador</t>
  </si>
  <si>
    <t xml:space="preserve">(Número de propuestas tramitadas(A)/ (Número de propuesta recibidas Despachos Judiciales (B)+Número de propuestas de oficio(C ) * 100 </t>
  </si>
  <si>
    <t xml:space="preserve">TRIMESTRAL </t>
  </si>
  <si>
    <t>T1</t>
  </si>
  <si>
    <t>En el año 2021 se tramitaron 17 solicitudes de reordenamiento, de las cuales 13 fueron asolicitadas ante esta Seccional, y 4 fueron tramitadas de oficio.</t>
  </si>
  <si>
    <t>T2</t>
  </si>
  <si>
    <t xml:space="preserve"> -   </t>
  </si>
  <si>
    <t>T3</t>
  </si>
  <si>
    <t>T4</t>
  </si>
  <si>
    <t xml:space="preserve">Propuestas resueltas afirmativamente  por el nivel central y/o por delegacion por CSJCE  </t>
  </si>
  <si>
    <t xml:space="preserve">(No. Acuerdos Expedidos NC resolviendo (D)+ No. De Acuerdos Expedidos CJCE delegacion (E)/No. Solicitudes presentadas a NC(F))*100 </t>
  </si>
  <si>
    <t xml:space="preserve">semestral </t>
  </si>
  <si>
    <t>S1</t>
  </si>
  <si>
    <t xml:space="preserve"> Asi mismo en el primer semestre se recibieron 7 Acuerdos prorrogando medidas de descongestion para despachos judiciales de esta Seccional, y este Consejo Seccional emitió dos Acuerdos en virtud de la delegacion otorgada por el nivel central. En el segundo semestre el nivel Central expidió 6 Acuerdos de reordenamiento, y el Consejo Seccional emitió un Acuerdo en virtud de delegacion. Ver detalle</t>
  </si>
  <si>
    <t>S2</t>
  </si>
  <si>
    <t>VARIABLES</t>
  </si>
  <si>
    <t>A</t>
  </si>
  <si>
    <t xml:space="preserve">Número de Propuestas de Reordenamiento tramitadas </t>
  </si>
  <si>
    <t>Variable</t>
  </si>
  <si>
    <t>N.A</t>
  </si>
  <si>
    <t>Trimestral</t>
  </si>
  <si>
    <t>B</t>
  </si>
  <si>
    <t xml:space="preserve">Número de Propuestas de Reordenamiento  recibidas Despachos Judiciales  </t>
  </si>
  <si>
    <t>C</t>
  </si>
  <si>
    <t xml:space="preserve">Número de Propuestas de Reordenamiento Tramitadas de Oficio </t>
  </si>
  <si>
    <t>D</t>
  </si>
  <si>
    <t>Numero de Acuerdos Expedidos NC resolviendo solicitudes</t>
  </si>
  <si>
    <t xml:space="preserve">Semestral </t>
  </si>
  <si>
    <t>SI</t>
  </si>
  <si>
    <t>E</t>
  </si>
  <si>
    <t xml:space="preserve">Numero de Acuerdos Expedidos CSJCE delegación reordenamiento </t>
  </si>
  <si>
    <t>F</t>
  </si>
  <si>
    <t xml:space="preserve">Número de Propuestas de Reordenamiento tramitadas ante el nivel Central </t>
  </si>
  <si>
    <t xml:space="preserve">DETALLE ACCIONES </t>
  </si>
  <si>
    <r>
      <t xml:space="preserve">En el primer trimestre de 2021 se tramitaron 6 solicitudes de reordenamiento, a traves de los siguientes actos administrtivos: </t>
    </r>
    <r>
      <rPr>
        <b/>
        <sz val="11"/>
        <color rgb="FF000000"/>
        <rFont val="Calibri"/>
        <family val="2"/>
        <scheme val="minor"/>
      </rPr>
      <t>1</t>
    </r>
    <r>
      <rPr>
        <sz val="11"/>
        <color rgb="FF000000"/>
        <rFont val="Calibri"/>
        <family val="2"/>
        <scheme val="minor"/>
      </rPr>
      <t>, Oficio CSJCEO21-29 de 21 de enero de 2021, 2.  Oficio CSJCEO21-86 de 11 de febrero de 2021    3. Oficio CSJCEO21- 200 de 12 de marzo de 2021  4.Oficio CSJCEO21-221 de 23 de marzo     5. Acuerdo CSJCEA21- 10 de 2 de febrero de 2021    6.Acuerdo CSJCEA21-18 de 17 de marzo de    2021</t>
    </r>
  </si>
  <si>
    <t>en el segundo trimestre de 2021  se tramitaron 4 solicitudes de reordemiento con oficio CSJCEOP21-239 de 5 deabril de 2021, 2.Oficio CSJCEOP21-345 de 1 de junio de 2021 y 3. Acuerdo CSJCEA21-21 de 28 de abril de 2021,  4, Oficio CSJCEOP21-391 de 8 de junio de 2021 y Oficio CSJCEOp21-423 de 26 de junio de 2021.</t>
  </si>
  <si>
    <t>En el tercer trimestre de 2021, se tramitaron 2 solicitudes  de reordenamiento, a traves de los siguientes actos administrativos: 1.  Oficio CSJCEOP21-729 de 27/09/2021 2.  Acuerdo CSJCEA21-83 de 2021</t>
  </si>
  <si>
    <t>En el cuarto trimestre de 2021, se tramitaron 4 solicitudes de reordenamiento, a traves de los siguientes actos administrtivos:   Oficios CSJCEOP21-768, 795, 805 Y 960 de 2021.</t>
  </si>
  <si>
    <t>En el primer trimestre se recibieron 5 solicituedes de reordenamiento de los siguientes despachos: dos soliciutdes del juzgado penal del circuito Especializado, una del Juzgado Séptimo Penal del Circuito, una del Juzgado Séptimo Civil Municipal y una del Juzgado Quinto Civil Municipal de Valledupar.</t>
  </si>
  <si>
    <t xml:space="preserve">En el segundo trimestre de 2021 se recibieron 3 solicitudes de reordenamento: una de la sala CFL del Tribunal Superior de Valledupar, una del Juzgado 4 Administrativo, 1 del Juzgado Primero Promiscuo Municipal de Chiriguaná </t>
  </si>
  <si>
    <t>En el tercer trimestre se recibió 1 solicitud de reordenamiento del Juzgado Primero  Penal del Circuito Especializado</t>
  </si>
  <si>
    <t>En el cuarto trimestre se recibieron 2 solicitudes de reordenamiento de los siguientes despachos: Juzgado Segundo de Pequeñas Causas y Competencia Multiple,  Sala Penal Tribunal Superior.</t>
  </si>
  <si>
    <t>En el primer trimestre se tramitó una propuesta de reordenamiento de oficio mediante Acuerdo CSJCEA21- 18 de 17 de marzo de 2021</t>
  </si>
  <si>
    <t>En el segundo trimestre se tramitó una solicitud de reordemiento de oficio mediante Acuerdo CSJCEA21-21 de 28 de abril de 2021</t>
  </si>
  <si>
    <t>En el tercer trimestre no se tramitó ninguna  solicitud de reordemientode oficio.</t>
  </si>
  <si>
    <t>En el cuarto trimestre se tramitaron dos solicitudes de reordenamiento de oficio mediante el acuerdo CSJCEA21-126 de 2021 y el oficio CSJCEOP21- 960 de 2021</t>
  </si>
  <si>
    <t>En el primer semestre el Nivel central expidió 3 Acuerdos  PCSJA21 11764, 11766 Y 11767 de 11 de marzo de 2021, mediante el cual se crean medidas de descongestion para la Jurisdiccion Contenciosa Administrativa, Centro de Servicios Juzgados EPMS , Centro de Servicios Juzgados Penales, Direccion Seccional de Administracion Judicial y  Consejo Seccional de la Judicatura del Cesar.</t>
  </si>
  <si>
    <t>En el segundo semestre, el nivel central no expidió Acuerdos.</t>
  </si>
  <si>
    <t>En el primer semestre, el Consejo seccional de la judicatura del cesar, expidió los siguientes Acuerdos: 1.  Acuerdo CSJCEA21- 10 de 2 de febrero de 2021    2.Acuerdo CSJCEA21-18 de 17 de marzo de    2021Acuerdo CSJCEA21-   y 2. Acuerdo CSJCEA20-7 de 10 de febrero de 2020  y 3. Acuerdo CSJCEA21-21 de 28 de abril de 2021</t>
  </si>
  <si>
    <t>En el segundo semestre, el Consejo Seccionald e la Judicatura del Cesar, expidió los siguientes Acuerdos: CSJCEA21-83 y 126 de 2021</t>
  </si>
  <si>
    <t>En el primer semestre se tramitaron 4 solicitud de reordenamiento ante el nivel central con oficios CSJCEOP21-86, 221, 345 Y 423  de 2021</t>
  </si>
  <si>
    <t>En el segundo semestre se tramitaron 4 solicitudes de reordenameinto ante el nivel Central: Oficios:  719, 795, 805 y 960 de 2021</t>
  </si>
  <si>
    <t>Número de Propuestas de Reordenamiento allegadas</t>
  </si>
  <si>
    <t>G</t>
  </si>
  <si>
    <t>Propuestas resueltas por el nivel central</t>
  </si>
  <si>
    <t xml:space="preserve">Propuestas resueltas por delegacion CSJCE  </t>
  </si>
  <si>
    <t xml:space="preserve">Número de Propuestas de Reordenamiento Tramitadas de Oficio a Nivel Central </t>
  </si>
  <si>
    <t>Numero de Acuerdos Expedidos por NC resolviendo solicitudes</t>
  </si>
  <si>
    <t>No. De Acuerdos Expedidos CSJCE delegacion</t>
  </si>
  <si>
    <t xml:space="preserve">(No. De Acuerdos Expedidos por CSJCE delegacion (F) + No. de Propuestas de Reordenamiento resueltas desfavorables por CSJCE (C) + Número de Propuestas de Reordenamiento tramitadas ante el nivel Central (A)) / No. Solicitudes allegadas (B))*100 </t>
  </si>
  <si>
    <t xml:space="preserve">((No. Acuerdos Expedidos NC resolviendo (E) + No. de Propuestas de Reordenamiento resueltas desfavorables por NC (G) / No. Solicitudes presentadas a NC(A+D))*100 </t>
  </si>
  <si>
    <t xml:space="preserve">No. de Propuestas de Reordenamiento resueltas desfavorables por CSJCE </t>
  </si>
  <si>
    <t>(Número de propuestas tramitadas a Nivel Central (A) + No. de Propuestas de Reordenamiento resueltas desfavorables por CSJCE (C) + Número de propuestas tramitadas de oficio a Nivel Central (D)/ Número de propuestas allegadas (B)) * 100</t>
  </si>
  <si>
    <t>En el primer trimestre de 2022 se tramitaron 2 solicitudes de reordenamiento, a través de los siguientes actos administrativos: 1,.Acuerdo 7 de 19 de enero de  2022 y 2. CSJCEOP22-94 de 27 de febrero de 2022.</t>
  </si>
  <si>
    <t>En el cuarto trimestre del 2022, se tramitaron 2 solictudes de reordenamiento a través de los siguientes actos administrativos: 1. Oficio CSJCEOP22-918 Y  2. CSJCEOP22-930 de 18 y 25 de octubre de 2022.</t>
  </si>
  <si>
    <t>En el segundo trimestre se recibieron 2 solicituedes de reordenamiento de los siguientes despachos: 1.   Juzgado Primero Promiscuo Municipal de Chiriguaná  y 2. Centro de Servicios de los Juzgados Penales de Valledupar</t>
  </si>
  <si>
    <t>En el primer trimestre  de 2022, no se tramitó  propuesta de reordenamiento de oficio.</t>
  </si>
  <si>
    <t>En el segundo trimestre  de 2022, no se tramitó  propuesta de reordenamiento de oficio.</t>
  </si>
  <si>
    <t>En el tercer trimestre del 2022, se tramitaron 3 solicitudes de reordenamiento de oficio, a través de los siguentes actos administraativos: Oficios CSJCEOP22-, 554  de 25 de julio,  563 de 27 de julio y 738 de 1 de septiembre de  2022</t>
  </si>
  <si>
    <t>En el segundo semestre de 2022, se recibieron 12 Acuerdos del Nivel Central, resolviendo solicitudes de reordenamiento: Acuerdos PCSJA22-11970, 11975, 11976, 11991, 11992, 12001, 12017, 12026, 12028, 12029,  12032, 12033 de 2022</t>
  </si>
  <si>
    <t>No. de Propuestas de Reordenamiento resueltas por NC</t>
  </si>
  <si>
    <t>En el segundo trimestre de 2022 se tramitaron 2 solicitudes de reordenamiento, a través de los siguientes actos administrativos: 1, Oficio CSJCE22-338 de 24 de marzo de 2022, 2. CSJCEOP22-343 de abril 27, 2022.</t>
  </si>
  <si>
    <t xml:space="preserve">En el primer trimestre de 2023 se tramitaron 3 solicitudes de reordenamiento, a traves de los siguientes actos administrativos: 1. Oficio CSJCEOP23-10 DE 12 de  enero de 2023, 2. Oficio CSJCEOP23-111 de 16 de  de febrero de 2023.   Asi mismo mediante Acuerdo ACUERDO No. CSJCEOP23-174 de 24 de febrero de 2023, se ordenó el traslado transitorio de un empleado judicial.  </t>
  </si>
  <si>
    <t xml:space="preserve">En el Segundo trimestre de 2023 se tramitaron 2 solicitudes de reordenamiento, a traves de los siguientes actos administrativos: 1. Oficio CSJCEOP23-264 de 8 de mayo de 2023, 2. Oficio CSJCEOP23-347 de 6 de junio de 2023.   Asi mismo mediante Acuerdo ACUERDO No. CSJCEOP23-75 de 28 de junio de 2023, se ordenó el traslado transitorio de un empleado judicial.  </t>
  </si>
  <si>
    <t xml:space="preserve">En el primer trimestre  de 2023, se recibieron 7  solicitudes de reordenamiento, de las cuales solo se tramitaron 3 ante el nivel central, teniendo en cuenta los despachos y cargos creados mediante PCSJA22-12028 Y,  12026, 12032 Y 12033.  las cuales fueron tramitadas a traves de los siguientes actos administrativos: 1. Oficio CSJCEOP23-10 DE 12 de  enero de 2023, 2. Oficio CSJCEOP23-111  de 16 de  de febrero de 2023.   Asi mismo, se tramitó de oficio Acuerdo A No. CSJCEOP23-174 de 24 de febrero de 2023, donde se ordenó el traslado transitorio de un empleado judicial. Se aclara que a las otras 4 solicitudes, se les dió tramite mediante oficios 16, 17, 34 y 214 de 2023. </t>
  </si>
  <si>
    <t xml:space="preserve">En el segundo trimestre  de 2023, se recibieron 2 solicitudes de reordenamiento, de las cuales se tramitaron ante el nivel central. </t>
  </si>
  <si>
    <t>En el primer semestre del 2023, se  recibieron 3 Acuerdos creando medidas de descongestion para despachos judiciales de esta Seccional:  Acuerdos PCSJA23-12034 Y 12069 y 12058 de 2023.</t>
  </si>
  <si>
    <t>En el primer semestre del 2023, se  tramitaron 2 Acuerdos creando medidas de descongestion para despachos judiciales de esta Seccional:  Acuerdos CSJCEA23-75 Y 174 de 2023.</t>
  </si>
  <si>
    <t>Se  tramitaron 4 solicitudes de reordenamiento para despachos judiciales de esta Seccional:  : 1. Oficio CSJCEOP23-10 DE 12 de  enero de 2023, 2. Oficio CSJCEOP23-111 de 16 de  de febrero de 2023, 3. Oficio CSJCEOP23-264 de 8 de mayo de 2023, 4. Oficio CSJCEOP23-347 de 6 de junio de 2023.</t>
  </si>
  <si>
    <t>No se tramitaron solicitudes de reordenamiento para despachos judiciales de esta secccional.</t>
  </si>
  <si>
    <r>
      <rPr>
        <b/>
        <sz val="8"/>
        <color rgb="FF000000"/>
        <rFont val="Calibri"/>
        <family val="2"/>
        <scheme val="minor"/>
      </rPr>
      <t>T1</t>
    </r>
    <r>
      <rPr>
        <sz val="8"/>
        <color rgb="FF000000"/>
        <rFont val="Calibri"/>
        <family val="2"/>
        <scheme val="minor"/>
      </rPr>
      <t xml:space="preserve">: En el primer trimestre de 2022, se recibieron 2  solicitudes de reordenamiento, las cuales fueron tramitadas a través de los siguientes actos administrativos: 1,Acuerdo CSJCEA22-7 de 29 de enero de 2022, 2. Oficio CSJCE22-94 de 9 de febrero de 2022, </t>
    </r>
  </si>
  <si>
    <r>
      <rPr>
        <b/>
        <sz val="8"/>
        <color rgb="FF000000"/>
        <rFont val="Calibri"/>
        <family val="2"/>
        <scheme val="minor"/>
      </rPr>
      <t>T2</t>
    </r>
    <r>
      <rPr>
        <sz val="8"/>
        <color rgb="FF000000"/>
        <rFont val="Calibri"/>
        <family val="2"/>
        <scheme val="minor"/>
      </rPr>
      <t>:  En el segundo trimestre, se recibieron dos solicutudes, tramitadas con los oficios_ 1.CSJCEOP22-343 de abril 27, 2022 y 2. CSJCEOP22-338 de abril 27, 2022</t>
    </r>
  </si>
  <si>
    <r>
      <rPr>
        <b/>
        <sz val="8"/>
        <color rgb="FF000000"/>
        <rFont val="Calibri"/>
        <family val="2"/>
        <scheme val="minor"/>
      </rPr>
      <t>S1</t>
    </r>
    <r>
      <rPr>
        <sz val="8"/>
        <color rgb="FF000000"/>
        <rFont val="Calibri"/>
        <family val="2"/>
        <scheme val="minor"/>
      </rPr>
      <t>: Este Consejo Seccional emitió un (1) Acuerdo en virtud de la delegacion otorgada por el nivel central.</t>
    </r>
  </si>
  <si>
    <r>
      <t xml:space="preserve">S2: </t>
    </r>
    <r>
      <rPr>
        <sz val="8"/>
        <color rgb="FF000000"/>
        <rFont val="Calibri"/>
        <family val="2"/>
        <scheme val="minor"/>
      </rPr>
      <t>Esta seccional en el segundo semestre, emitió 1  Acuerdo de reordenamiento,  en virtud a las facultades de delegación otorgadas por el nivel central.</t>
    </r>
  </si>
  <si>
    <r>
      <t xml:space="preserve">S2: </t>
    </r>
    <r>
      <rPr>
        <sz val="8"/>
        <color rgb="FF000000"/>
        <rFont val="Calibri"/>
        <family val="2"/>
        <scheme val="minor"/>
      </rPr>
      <t xml:space="preserve">En el segundo semestre, el nivel central emitió 12 Acuerdos, creando medidas permanentes y de descongestión para esta Seccional. </t>
    </r>
  </si>
  <si>
    <r>
      <rPr>
        <b/>
        <sz val="8"/>
        <color rgb="FF000000"/>
        <rFont val="Calibri"/>
        <family val="2"/>
        <scheme val="minor"/>
      </rPr>
      <t>S1</t>
    </r>
    <r>
      <rPr>
        <sz val="8"/>
        <color rgb="FF000000"/>
        <rFont val="Calibri"/>
        <family val="2"/>
        <scheme val="minor"/>
      </rPr>
      <t>: En el primer semestre se recibieron 3 Acuerdos creando medidas de descongestion para despachos judiciales de esta Seccional</t>
    </r>
  </si>
  <si>
    <t>En el primer semestre del 2023, se recibieron 4 oficios del nivel central, dando respuesta a solicitudes de reordenamiento, asi; 1. Oficio UDAEO23-929, 2. UDAEO23-1108, 3. UDAEO23-1130 Y  4. UDAEO23-1812 de 2023.</t>
  </si>
  <si>
    <t>En el cuarto trimestre de 2022, no se tramitó  propuesta de reordenamiento de oficio.</t>
  </si>
  <si>
    <t>En el primer semestre  de 2022, se recibieron 3 Acuerdos del Nivel Central,  resolviendo las socitudes de reordenamiento: Acuerdos PCSJA22-11918,  11912  y 11970 de 2022.</t>
  </si>
  <si>
    <t>En el primer semestre, el Consejo seccional de la judicatura del cesar, expidió el siguientes Acuerdos: 1.  Acuerdo CSJCEA22-7 de  29 de enero de 2022 .</t>
  </si>
  <si>
    <t>En el primer trimestre de 2022 no se respondieron solicitudes de manera desfavorables.</t>
  </si>
  <si>
    <t>En el segundo trimestre de 2022 no se respondieron solicitudes de manera desfavorables.</t>
  </si>
  <si>
    <t>En el cuarto  trimestre de 2022 no se respondieron solicitudes de manera desfavorables.</t>
  </si>
  <si>
    <t>No. de Propuestas de Reordenamiento resueltas  por NC</t>
  </si>
  <si>
    <t>En el segundo semestre fueron resueltas por el nivel central,  7 propuestas de reordenamiento a traves de los siguientes oficios: 1. UDAEO22-1487, 2. UDAEO22-1528, 3. UDAEO22-1710,  4. UDAEO22-1572, 5. UDAEO22-1539, 6, UDAE022-1705 Y 7, UDAEO22-1690  DE 2022</t>
  </si>
  <si>
    <t>En el primer semestre fueron resueltas por el nivel central,  4 propuestas de reordenamiento a traves de los siguientes oficios: 1. UDAEO22-366, 2. UDAEO22-1675, 3. UDAEO22-822 y UDAEO22-1175 DE 2022</t>
  </si>
  <si>
    <t>En el cuarto trimestre del 2022, se recibieron  2 solictudes de reordenamiento: 1.  Juzgado Promiscuo Municipal de San Diego y 2. Oficio del nivel Central UDAEO22-2049 de 2023.</t>
  </si>
  <si>
    <r>
      <t>T</t>
    </r>
    <r>
      <rPr>
        <sz val="8"/>
        <color rgb="FF000000"/>
        <rFont val="Calibri"/>
        <family val="2"/>
        <scheme val="minor"/>
      </rPr>
      <t>4: En el cuarto trimestre del 2022, se recibieron  2 solictudes de reordenamiento: 1.  Juzgado Promiscuo Municipal de San Diego y 2. Oficio del nivel Central UDAEO22-2049 de 2023.</t>
    </r>
  </si>
  <si>
    <t>En el Tercer  trimestre se recibieron 8 solicitudes de reordenamiento de los siguientes despachos: 1, Juzgado Promiscuo Municipal de San Martin, 2. Sala Penal Tribunal superior de Valleldupar, 3. juzgado 3 Administrativo y 4. Centro de Servicios EPMS, 5. Ministerio Publico de Aguachica, 6, Juzgado Segundo Penal del Cirucito, 7.  Tercero de EPMS, 8. Juzgado Penal Cto Especializado.</t>
  </si>
  <si>
    <t>En el tercer trimestre del 2022, se tramitaron 5 solicitudes de reordenamiento a través de los siguentes actos administrativos: 1, Oficios CSJCEOP22-535 de 13 de julio,  2. 557 de 25 de julio, 3.560 de 26 de julio,  4. 612 de 8 de agosto  de 2022, 5. 566 de 27 de julio de 2022</t>
  </si>
  <si>
    <t>En el primer trimestre se recibieron 2 solicitudes de reordenamiento de los siguientes despachos: 1. Juzgado 1 Penal del circuito Especializado, 2. Juzgado  Promiscuo Municipal de San Diego.</t>
  </si>
  <si>
    <t>En el tercer  trimestre de 2022 se respondieron 2 solicitudes de manera desfavorable: 1. Oficio CSJCEOP22-725 Y 726 de 28 de agosto de 2022.</t>
  </si>
  <si>
    <t>En el segundo semestre del 2022,  se expidió 1 Acuerdo,  por este Consejo Seccional de la Judicatura:   1.  Acuerdo CSJCE22-54 de 27 de julio de 2022</t>
  </si>
  <si>
    <r>
      <rPr>
        <b/>
        <sz val="8"/>
        <color rgb="FF000000"/>
        <rFont val="Calibri"/>
        <family val="2"/>
        <scheme val="minor"/>
      </rPr>
      <t>T3:</t>
    </r>
    <r>
      <rPr>
        <sz val="8"/>
        <color rgb="FF000000"/>
        <rFont val="Calibri"/>
        <family val="2"/>
        <scheme val="minor"/>
      </rPr>
      <t xml:space="preserve"> En el Tercer  trimestre se recibieron 8 solicituedes de reordenamiento de los siguientes despachos: 1, Juzgado Promiscuo Municipal de San Martin, 2. Sala Penal Tribunal superior de Valleldupar, 3. juzgado 3 Administrativo y 4. Centro de Servicios EPMS, 5. Ministerio Publico de Aguachica, 6, Juzgado Segundo Penal del Cirucito, 7.  Tercero de EPMS, 8. Juzgado Penal Cto Especializado. De igual manera en el tercer trimestre del 2022, se tramitaron ante el nivel central 5 solicitudes de reordenamiento a través de los siguentes oficios: 1, Oficios CSJCEOP22-535 de 13 de julio,  2, 557 de 25 de julio, 3,.560 de 26 de julio,  4. 612 de 8 de agosto  de 2022, 5, 566 de 27 de julio de 2022  y una solicitud fue resuelta mediante Acuerdo 54 de 27 de julio de 2022.  Adicionalmente, 2 solicitudes no se consideraron viables mediante Oficios CSJCEOP22-725 Y 726 de 28 de agosto de 2022.</t>
    </r>
  </si>
  <si>
    <t>En el tercer trimestre de 2023, se tramitaron 7 solicitudes de reordenamiento,a traves de los siguentes oficios: CSJCEOP23-392, 401, 422, , 432, 453, 531 Y 579 de 2023.</t>
  </si>
  <si>
    <t>En el tercer trimestre de 2023, se recibieron  7 solicitudes de reordenamiento:   2 solicitudes de la comisión seccional de disciplina,  Juzgado 1 laboral del circuito,  juzgado 1 Promiscuo Municipal de Chiriguaná,   Juzgado  1 Promiscuo Municipal de Aguachica, solicitud de la usuaria Elizabeth Villalobos, Centro de Servicios Juzgados Penales.</t>
  </si>
  <si>
    <t>En el primer trimestre, No se tramitaron solicitudes de oficio a Nivel Central.</t>
  </si>
  <si>
    <t>En el segundo trimestre No se tramitaron solicitudes de oficio a Nivel Central.</t>
  </si>
  <si>
    <t>En el tercer trimestre, No se tramitaron solicitudes de oficio a Nivel Central.</t>
  </si>
  <si>
    <t>En el tercer trimestre, se tramitó 1 solicitud de reordenamiento desfaorablemente mediante oficio CSJCEOP23-392 de 7 de julio de 2023.</t>
  </si>
  <si>
    <t>T4: En el cuarto trimestre de 2023, se recibieron 4 solicitudes de reordenamiento y tramitaron 5 solicitudes de reordenamiento,: 1 dando respuesta al juez, 4 enviadas al Consejo Superior de la Judicatura ( 3 solicitadas y 1 de ofiico) a través de los siguientes oficios: CSJCEOP23-626, 156, 169, 179 Y 194 de 10 de octubre, 29 de noviembre y 28 de diciembre de 2023</t>
  </si>
  <si>
    <t>En el cuarto trimestre de 2023, se recibieron 4 solicitudes de reordenamiento asi: 1. Juzgado Promiscuo municipal de Bosconia, 2. Centro de Servicios de los Juzgados Penales de Valledupar, 3. Juzgado Promiscuo de Familia de Aguachica y 4. Centro de Servicios de los Juzgados Penales de Valledupar.</t>
  </si>
  <si>
    <t>En el cuarto trimestre, se tramitó 1 solicitud de reordenamiento desfaorablemente mediante oficio CSJCEOP23-626 de octubre de 2023.</t>
  </si>
  <si>
    <t>En el cuarto trimestre se tramitó una solicitud de oficio ante el nivel central, con oficio CSJCEO23-156 de 20 de noviembre de 2023</t>
  </si>
  <si>
    <t>En el cuarto trimestre de 2023, se tramitaron 5 solicitudes de reordenamiento, a través de los siguientes oficios: CSJCEOP23-626 de 9 de octubre,y CSJCEO23- 156, 169, 179 Y 194 de 20, 29 de noviembre y 28 de diciembre de 2023</t>
  </si>
  <si>
    <t>En el segundo semestre de 2023, no se tramitaron medidas de descongestión para despachos judiciales</t>
  </si>
  <si>
    <t>En el segundo semestre del 2023,  se recibieron 3 oficios del nivel central, dando respuesta a solicitudes de reordenamiento. 1. UDAE 2937, 2.UDAE 3111, 3. UDAE 3049 de 2023.</t>
  </si>
  <si>
    <t>S2: Se le dio resolución al 100 % de las solicitudes recibidas ya sea remitiéndolas al Nivel Central cuando se consideraron pertinentes o desestimando en caso contrario. . Se mantiene una tendencia similar frente al  periodo  anterior.</t>
  </si>
  <si>
    <t>En el segundo semestre de 2023, se recibieron 5 Acuerdos creando medidas permanentes: Acuerdo PCSJA23-12105, 12124, 12125, 12126 y 12130 de 30 de octubre, 19  y 29 de diciembre de 2023.</t>
  </si>
  <si>
    <t>T3:</t>
  </si>
  <si>
    <t>T4:</t>
  </si>
  <si>
    <t xml:space="preserve">S2:  </t>
  </si>
  <si>
    <t>S2:</t>
  </si>
  <si>
    <t>En el primer trimestre de 2024 , se tramitó 1 solicitud de reordenamiento desfavorablemente mediante oficio CSJCEOP24-59  de 8 de febrero de 2024.</t>
  </si>
  <si>
    <t xml:space="preserve">En el primer semestre del 2024, se  recibió 1 Acuerdo creando medidas de descongestion para despachos judiciales de esta Seccional:  Acuerdos ACUERDO PCSJA24-12140
30 de enero de 2024 </t>
  </si>
  <si>
    <t>En el primer trimestre de 2024,  se tramitó 1 solicitud de oficio a Nivel Central: Oficio CSJCEOP24-199 de 7 de marzo de 2024.</t>
  </si>
  <si>
    <t>En el primer semestre del 2024, se  tramitó 1 Acuerdo creando medidas de descongestion para despachos judiciales de esta Seccional:  Acuerdo PCSJA24-12140 de 20 de marzo de 2024.
30 de enero de 2024</t>
  </si>
  <si>
    <t xml:space="preserve">En el segundo trimestre de 2024 se tramitó ante el nivel central 1 solicitudes de reordenamiento al nivel central:   La solicitud   fueron tramitada a traves del siguiente acto administrativo: Oficios CSJCEOP24-390 de 7 de mayo de 2024.
 mayo de 2024  </t>
  </si>
  <si>
    <t xml:space="preserve">En el primer trimestre  de 2024, se recibieron  5  solicitudes de reordenamiento: UDAEO24-46,  UDAEO24-64, UDAEO24-489, Juzgado Primero Promiscuo de Familia de Aguachica, y Juzgado Promiscuo Municipal de Bosconia.   Las solicitudes   fueron tramitadas a traves de los siguientes actos administrativos: Oficios CSJCEOP24-18,  CSJCEOP24-26,  CSJCEOP24-199,   CSJCEOP24-206 y   CSJCEOP24-234 de  17 y 23 de enero 2024, 8 de febrero de 2024 y 7, 11 y 20 de marzo de 2024. </t>
  </si>
  <si>
    <t>En el segundo trimestre de 2024, se recibió 1 solicitud de reordenamiento de la Procuraduría Seccional.</t>
  </si>
  <si>
    <t>En el segundo trimestre de 2024 no se tramitó solicitud de oficio ante el nivel central.</t>
  </si>
  <si>
    <t>En el segundo trimestre de 2024, no se tramitaron por parte de esta Seccional, solicitudes de reordenamiento desfavoblemente.</t>
  </si>
  <si>
    <t>En el primer semestre del 2024, se recibieron 2 oficios del nivel central, dando respuesta a solicitudes de reordenamiento, asi; 1. Oficio UDAEO24-750 de 2024 y UDAEO24-1783 de  27 de junio de 2024.</t>
  </si>
  <si>
    <t xml:space="preserve">En el primer trimestre de 2024 se tramitaron ante el nivel central 5 solicitudes de reordenamiento al nivel central: 4 dando tramite a solicitudes y una de oficio.  Las solicitudes fueron tramitadas a traves de los siguientes actos administrativos: Oficios CSJCEOP24-18,  CSJCEOP24-26,  CSJCEOP24-199, CSJCEOP24-206, CSJCEOP24-234 de  17 y 23 de enero 2024, 8 de febrero de 2024 y 7, 11 y 20 de marzo de 2024. </t>
  </si>
  <si>
    <r>
      <rPr>
        <b/>
        <sz val="11"/>
        <color rgb="FF000000"/>
        <rFont val="Calibri"/>
        <family val="2"/>
        <scheme val="minor"/>
      </rPr>
      <t>T1</t>
    </r>
    <r>
      <rPr>
        <sz val="11"/>
        <color rgb="FF000000"/>
        <rFont val="Calibri"/>
        <family val="2"/>
        <scheme val="minor"/>
      </rPr>
      <t>: En el primer trimestre de 2024, se recibieron cinco (05)  solicitudes de reordenamiento, de las cuales solo se tramitaron cuatro (04) ante el nivel central, y a la otra solicitud, se les dió respuesta directamente al juez.  De igual manera se tramitó una solicitud de oficio ante el nivel central. Las solicitudes   fueron tramitadas a traves de los siguientes</t>
    </r>
    <r>
      <rPr>
        <sz val="11"/>
        <color rgb="FFFF0000"/>
        <rFont val="Calibri"/>
        <family val="2"/>
        <scheme val="minor"/>
      </rPr>
      <t xml:space="preserve"> </t>
    </r>
    <r>
      <rPr>
        <sz val="11"/>
        <rFont val="Calibri"/>
        <family val="2"/>
        <scheme val="minor"/>
      </rPr>
      <t>actos administrativos</t>
    </r>
    <r>
      <rPr>
        <sz val="11"/>
        <color rgb="FF000000"/>
        <rFont val="Calibri"/>
        <family val="2"/>
        <scheme val="minor"/>
      </rPr>
      <t xml:space="preserve">: Oficios CSJCEOP24-18,  CSJCEOP24-26,  CSJCEOP24-199,   CSJCEOP24-206 y   CSJCEOP24-234 de  17 y 23 de enero 2024, 8 de febrero de 2024 y 7, 11 y 20 de marzo de 2024, respectivamente.  </t>
    </r>
    <r>
      <rPr>
        <sz val="11"/>
        <rFont val="Calibri"/>
        <family val="2"/>
        <scheme val="minor"/>
      </rPr>
      <t>Asi mismo mediante Acuerdo No. CSJCEA24-20 de 13 de marzo de 2024  , se ordenó el traslado transitorio de unos empleados judiciales.</t>
    </r>
    <r>
      <rPr>
        <sz val="11"/>
        <color rgb="FF000000"/>
        <rFont val="Calibri"/>
        <family val="2"/>
        <scheme val="minor"/>
      </rPr>
      <t xml:space="preserve"> Se logró atender el 100% de las solicitudes recibidas logrando la meta y manteniendo un comportamiento similar frente al año anterior. Se superó el 100% teniendo en cuenta que se resolvieron las 5 solicitudes recibidas pero adicional a esto, se tramitó una solicitud de oficio al Nivel Central.</t>
    </r>
  </si>
  <si>
    <t xml:space="preserve">((No. Acuerdos Expedidos NC resolviendo (E) + No. de Propuestas de Reordenamiento resueltas por NC (G) / No. Solicitudes presentadas a NC(A+D))*100 </t>
  </si>
  <si>
    <r>
      <rPr>
        <b/>
        <sz val="11"/>
        <color rgb="FF000000"/>
        <rFont val="Calibri"/>
        <family val="2"/>
        <scheme val="minor"/>
      </rPr>
      <t>T2</t>
    </r>
    <r>
      <rPr>
        <sz val="11"/>
        <color rgb="FF000000"/>
        <rFont val="Calibri"/>
        <family val="2"/>
        <scheme val="minor"/>
      </rPr>
      <t>: En el segundo trimestre de 2024 se recibió una solicitud de  la Procuraduría Regional, con el objeto de crear medidas para los Juzgados Penales del Circuito de Valledupar, la cual se tramitó ante el nivel central con oficio CSJCEOP24-390 de 7 de mayo de 2024.
De igual manera no se tramitaron solicitudes de reordenamiento de oficio. Se recibió una solicitud desfavorable a la solicitud de creacion de cargo enviada directamente por la Sala Penal, la cual fue resuelta mediante oficio UDAEO24-1783 de  27 de junio de 2024. Se logró atender el 100% de las solicitudes recibidas logrando la meta y manteniendo un comportamiento similar frente al año anterior</t>
    </r>
  </si>
  <si>
    <t>S2:  Nivel Central (NC) le dio resolución al 75% de las solicitudas enviadas. De 12 que se enviaron, durante el semestre se resolvieron 4.</t>
  </si>
  <si>
    <r>
      <rPr>
        <b/>
        <sz val="11"/>
        <color rgb="FF000000"/>
        <rFont val="Calibri"/>
        <family val="2"/>
        <scheme val="minor"/>
      </rPr>
      <t>S1</t>
    </r>
    <r>
      <rPr>
        <sz val="11"/>
        <color rgb="FF000000"/>
        <rFont val="Calibri"/>
        <family val="2"/>
        <scheme val="minor"/>
      </rPr>
      <t>: Nivel Central (NC) le dio resolución al 100 % de las solicitudes recibidas. El 40 % adicional que registra el indicador obedece a acuerdos recibidos del Nivel Central resolviendo temas de reordenamiento en esta seccional. En cuanto al mismo periodo pero del año anterior, el indicador del año pasado tuvo un resultado mayor por cuanto NC expidió más acuerdos que solicitudes de reordenamiento recibidas.</t>
    </r>
  </si>
  <si>
    <r>
      <rPr>
        <b/>
        <sz val="11"/>
        <color rgb="FF000000"/>
        <rFont val="Calibri"/>
        <family val="2"/>
        <scheme val="minor"/>
      </rPr>
      <t>S1</t>
    </r>
    <r>
      <rPr>
        <sz val="11"/>
        <color rgb="FF000000"/>
        <rFont val="Calibri"/>
        <family val="2"/>
        <scheme val="minor"/>
      </rPr>
      <t>: Se le dio resolución al 100 % de las solicitudes recibidas ya sea remitiéndolas al Nivel Central cuando se consideraron pertinentes o desestimando en caso contrario. En el primer semestre este Consejo Seccional emitió dos (2) Acuerdos en virtud de la delegacion otorgada por el nivel central, adicional a las solicitudes recibidas, lo cual explica el 22 % adicional que evidencia el indicador. Se mantiene una tendencia similar frente al mismo periodo del año anterior.</t>
    </r>
  </si>
  <si>
    <r>
      <rPr>
        <b/>
        <sz val="11"/>
        <color rgb="FF000000"/>
        <rFont val="Calibri"/>
        <family val="2"/>
        <scheme val="minor"/>
      </rPr>
      <t>T1</t>
    </r>
    <r>
      <rPr>
        <sz val="11"/>
        <color rgb="FF000000"/>
        <rFont val="Calibri"/>
        <family val="2"/>
        <scheme val="minor"/>
      </rPr>
      <t>: En el primer trimestre de 2023, se recibieron 7  solicitudes de reordenamiento, de las cuales solo se tramitaron 3 ante el nivel central, teniendo en cuenta los despachos y cargos creados mediante acuerdos PCSJA22-12028 Y,  12026, 12032 Y 12033, y las otras 4 solicitudes se les dió respuesta directamente a los jueces.  las solicitudes   fueron tramitadas a traves de los siguientes</t>
    </r>
    <r>
      <rPr>
        <sz val="11"/>
        <color rgb="FFFF0000"/>
        <rFont val="Calibri"/>
        <family val="2"/>
        <scheme val="minor"/>
      </rPr>
      <t xml:space="preserve"> </t>
    </r>
    <r>
      <rPr>
        <sz val="11"/>
        <rFont val="Calibri"/>
        <family val="2"/>
        <scheme val="minor"/>
      </rPr>
      <t>actos administrativos</t>
    </r>
    <r>
      <rPr>
        <sz val="11"/>
        <color rgb="FF000000"/>
        <rFont val="Calibri"/>
        <family val="2"/>
        <scheme val="minor"/>
      </rPr>
      <t xml:space="preserve">: 1. Oficio CSJCEOP23-10 DE 12 de  enero de 2023, 2. Oficio CSJCEOP23-111  de 16 de  de febrero de 2023.  </t>
    </r>
    <r>
      <rPr>
        <sz val="11"/>
        <rFont val="Calibri"/>
        <family val="2"/>
        <scheme val="minor"/>
      </rPr>
      <t>Asi mismo mediante Acuerdo No. CSJCEOP23-174 de 24 de febrero de 2023, se ordenó el traslado transitorio de un empleado judicial.</t>
    </r>
    <r>
      <rPr>
        <sz val="11"/>
        <color rgb="FF000000"/>
        <rFont val="Calibri"/>
        <family val="2"/>
        <scheme val="minor"/>
      </rPr>
      <t xml:space="preserve"> Se logró atender el 100% de las solicitudes recibidas logrando la meta y manteniendo un comportamiento similar frente al año anterior.</t>
    </r>
  </si>
  <si>
    <r>
      <rPr>
        <b/>
        <sz val="11"/>
        <color rgb="FF000000"/>
        <rFont val="Calibri"/>
        <family val="2"/>
        <scheme val="minor"/>
      </rPr>
      <t>T2</t>
    </r>
    <r>
      <rPr>
        <sz val="11"/>
        <color rgb="FF000000"/>
        <rFont val="Calibri"/>
        <family val="2"/>
        <scheme val="minor"/>
      </rPr>
      <t>: En el Segundo trimestre de 2023 se recibieron 2  solicitudes de reordenamiento, de las cuales se tramitaron a traves de los siguientes actos administrativos: 1. Oficio CSJCEOP23-264 de 8 de mayo de 2023, 2. Oficio CSJCEOP23-347 de 6 de junio de 2023.   Asi mismo mediante Acuerdo  No. CSJCEOP23-75 de 28 de junio de 2023, se ordenó el traslado transitorio de un empleado judicial. Se logró atender el 100% de las solicitudes recibidas logrando la meta y manteniendo un comportamiento similar frente al año anterior.</t>
    </r>
  </si>
  <si>
    <r>
      <rPr>
        <b/>
        <sz val="11"/>
        <color rgb="FF000000"/>
        <rFont val="Calibri"/>
        <family val="2"/>
        <scheme val="minor"/>
      </rPr>
      <t>T3:</t>
    </r>
    <r>
      <rPr>
        <sz val="11"/>
        <color rgb="FF000000"/>
        <rFont val="Calibri"/>
        <family val="2"/>
        <scheme val="minor"/>
      </rPr>
      <t xml:space="preserve"> En el tercer trimestre de 2023, se  recibieron 7 solicitudes de reordenamieto de los siguentes despachos: 2 solicitudes de la comisión seccional de disciplina,  Juzgado 1 laboral del circuito,  juzgado 1 Promiscuo Municipal de Chiriguaná,   Juzgado  1 Promiscuo Municipal de Aguachica, solicitud de la usuaria Elizabeth Villalobos, Centro de Servicios Juzgados Penales, por lo cual se tramitaron 7 solicitudes de reordenamiento,a traves de los siguentes oficios: CSJCEOP23-392, 401, 422, , 432, 453, 531 Y 579 de 2023. Se logró atender el 100% de las solicitudes recibidas logrando la meta y manteniendo un comportamiento similar frente al año anterior.</t>
    </r>
  </si>
  <si>
    <r>
      <rPr>
        <b/>
        <sz val="11"/>
        <color rgb="FF000000"/>
        <rFont val="Calibri"/>
        <family val="2"/>
        <scheme val="minor"/>
      </rPr>
      <t>S1</t>
    </r>
    <r>
      <rPr>
        <sz val="11"/>
        <color rgb="FF000000"/>
        <rFont val="Calibri"/>
        <family val="2"/>
        <scheme val="minor"/>
      </rPr>
      <t>: Se tramitó la totalidad de solicitudes allegadas a esta seccional. Adicional a las solicitudes resueltas, la delegación del CSJC expidió un acuerdo con medidas adicionales, lo cual explica el 17 % adicional que evidencia el indicador. Se mantiene una tendencia similar frente al mismo periodo del año anterior.</t>
    </r>
  </si>
  <si>
    <r>
      <rPr>
        <b/>
        <sz val="11"/>
        <color rgb="FF000000"/>
        <rFont val="Calibri"/>
        <family val="2"/>
        <scheme val="minor"/>
      </rPr>
      <t>S1</t>
    </r>
    <r>
      <rPr>
        <sz val="11"/>
        <color rgb="FF000000"/>
        <rFont val="Calibri"/>
        <family val="2"/>
        <scheme val="minor"/>
      </rPr>
      <t>: De las 6 solicitudes enviadas a Nivel Central, se evidencia respuesta o trámite en 3 de ellas. 2 a través de oficios y una como expedición de acuerdo. Este indicador no depende de la seccional pero evidencia la capacidad de resolución de solicitudes que tiene el Nivel Central durante el periodo.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</si>
</sst>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000000"/>
      <name val="Calibri"/>
      <family val="2"/>
      <scheme val="minor"/>
    </font>
    <font>
      <sz val="18"/>
      <color rgb="FFFFFFFF"/>
      <name val="Arial Black"/>
      <family val="2"/>
    </font>
    <font>
      <b/>
      <sz val="11"/>
      <color rgb="FF000000"/>
      <name val="Calibri"/>
      <family val="2"/>
      <scheme val="minor"/>
    </font>
    <font>
      <sz val="11"/>
      <name val="Calibri"/>
      <family val="2"/>
      <scheme val="minor"/>
    </font>
    <font>
      <sz val="8"/>
      <color rgb="FF000000"/>
      <name val="Calibri"/>
      <family val="2"/>
      <scheme val="minor"/>
    </font>
    <font>
      <sz val="9"/>
      <color indexed="81"/>
      <name val="Tahoma"/>
      <family val="2"/>
    </font>
    <font>
      <b/>
      <sz val="9"/>
      <color indexed="81"/>
      <name val="Tahoma"/>
      <family val="2"/>
    </font>
    <font>
      <sz val="11"/>
      <color rgb="FFFF0000"/>
      <name val="Calibri"/>
      <family val="2"/>
      <scheme val="minor"/>
    </font>
    <font>
      <b/>
      <sz val="8"/>
      <color rgb="FF000000"/>
      <name val="Calibri"/>
      <family val="2"/>
      <scheme val="minor"/>
    </font>
    <font>
      <u/>
      <sz val="11"/>
      <color theme="10"/>
      <name val="Calibri"/>
      <family val="2"/>
      <scheme val="minor"/>
    </font>
  </fonts>
  <fills count="25">
    <fill>
      <patternFill patternType="none"/>
    </fill>
    <fill>
      <patternFill patternType="gray125"/>
    </fill>
    <fill>
      <patternFill patternType="solid">
        <fgColor rgb="FF333F4F"/>
        <bgColor rgb="FF000000"/>
      </patternFill>
    </fill>
    <fill>
      <patternFill patternType="solid">
        <fgColor rgb="FFCCCCCC"/>
        <bgColor rgb="FF000000"/>
      </patternFill>
    </fill>
    <fill>
      <patternFill patternType="solid">
        <fgColor rgb="FFF2F2F2"/>
        <bgColor rgb="FF000000"/>
      </patternFill>
    </fill>
    <fill>
      <patternFill patternType="solid">
        <fgColor rgb="FFD9D9D9"/>
        <bgColor rgb="FF000000"/>
      </patternFill>
    </fill>
    <fill>
      <patternFill patternType="solid">
        <fgColor rgb="FFA6A6A6"/>
        <bgColor rgb="FF000000"/>
      </patternFill>
    </fill>
    <fill>
      <patternFill patternType="solid">
        <fgColor rgb="FFBDD7EE"/>
        <bgColor rgb="FF000000"/>
      </patternFill>
    </fill>
    <fill>
      <patternFill patternType="solid">
        <fgColor rgb="FFEEEEEE"/>
        <bgColor rgb="FF000000"/>
      </patternFill>
    </fill>
    <fill>
      <patternFill patternType="solid">
        <fgColor rgb="FF009900"/>
        <bgColor rgb="FF000000"/>
      </patternFill>
    </fill>
    <fill>
      <patternFill patternType="solid">
        <fgColor rgb="FFDBDBDB"/>
        <bgColor rgb="FF000000"/>
      </patternFill>
    </fill>
    <fill>
      <patternFill patternType="solid">
        <fgColor rgb="FFFF0000"/>
        <bgColor rgb="FF000000"/>
      </patternFill>
    </fill>
    <fill>
      <patternFill patternType="solid">
        <fgColor rgb="FFFF8000"/>
        <bgColor rgb="FF000000"/>
      </patternFill>
    </fill>
    <fill>
      <patternFill patternType="solid">
        <fgColor rgb="FFFFFF00"/>
        <bgColor rgb="FF000000"/>
      </patternFill>
    </fill>
    <fill>
      <patternFill patternType="solid">
        <fgColor rgb="FFBFBFBF"/>
        <bgColor rgb="FF000000"/>
      </patternFill>
    </fill>
    <fill>
      <patternFill patternType="solid">
        <fgColor rgb="FFDDEBF7"/>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4.9989318521683403E-2"/>
        <bgColor rgb="FF000000"/>
      </patternFill>
    </fill>
  </fills>
  <borders count="15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thick">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ck">
        <color indexed="64"/>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right/>
      <top style="double">
        <color indexed="64"/>
      </top>
      <bottom/>
      <diagonal/>
    </border>
    <border>
      <left style="double">
        <color indexed="64"/>
      </left>
      <right/>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double">
        <color indexed="64"/>
      </left>
      <right style="double">
        <color indexed="64"/>
      </right>
      <top/>
      <bottom/>
      <diagonal/>
    </border>
    <border>
      <left/>
      <right/>
      <top style="thin">
        <color indexed="64"/>
      </top>
      <bottom/>
      <diagonal/>
    </border>
    <border>
      <left style="thin">
        <color rgb="FF999999"/>
      </left>
      <right style="double">
        <color indexed="64"/>
      </right>
      <top/>
      <bottom/>
      <diagonal/>
    </border>
    <border>
      <left style="double">
        <color indexed="64"/>
      </left>
      <right/>
      <top style="thin">
        <color indexed="64"/>
      </top>
      <bottom style="thin">
        <color rgb="FF999999"/>
      </bottom>
      <diagonal/>
    </border>
    <border>
      <left/>
      <right/>
      <top style="thin">
        <color indexed="64"/>
      </top>
      <bottom style="thin">
        <color rgb="FF999999"/>
      </bottom>
      <diagonal/>
    </border>
    <border>
      <left/>
      <right style="thin">
        <color indexed="64"/>
      </right>
      <top style="thin">
        <color indexed="64"/>
      </top>
      <bottom style="thin">
        <color rgb="FF999999"/>
      </bottom>
      <diagonal/>
    </border>
    <border>
      <left style="double">
        <color indexed="64"/>
      </left>
      <right/>
      <top/>
      <bottom style="thin">
        <color rgb="FF999999"/>
      </bottom>
      <diagonal/>
    </border>
    <border>
      <left/>
      <right/>
      <top/>
      <bottom style="thin">
        <color rgb="FF999999"/>
      </bottom>
      <diagonal/>
    </border>
    <border>
      <left/>
      <right style="thin">
        <color indexed="64"/>
      </right>
      <top/>
      <bottom style="thin">
        <color rgb="FF999999"/>
      </bottom>
      <diagonal/>
    </border>
    <border>
      <left style="double">
        <color indexed="64"/>
      </left>
      <right style="double">
        <color indexed="64"/>
      </right>
      <top/>
      <bottom style="thin">
        <color indexed="64"/>
      </bottom>
      <diagonal/>
    </border>
    <border>
      <left style="double">
        <color indexed="64"/>
      </left>
      <right/>
      <top style="thin">
        <color rgb="FF999999"/>
      </top>
      <bottom style="thin">
        <color indexed="64"/>
      </bottom>
      <diagonal/>
    </border>
    <border>
      <left/>
      <right/>
      <top style="thin">
        <color rgb="FF999999"/>
      </top>
      <bottom style="thin">
        <color indexed="64"/>
      </bottom>
      <diagonal/>
    </border>
    <border>
      <left/>
      <right style="thin">
        <color indexed="64"/>
      </right>
      <top style="thin">
        <color rgb="FF999999"/>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ck">
        <color indexed="64"/>
      </top>
      <bottom style="thick">
        <color indexed="64"/>
      </bottom>
      <diagonal/>
    </border>
    <border>
      <left style="thick">
        <color indexed="64"/>
      </left>
      <right/>
      <top style="thick">
        <color indexed="64"/>
      </top>
      <bottom style="double">
        <color indexed="64"/>
      </bottom>
      <diagonal/>
    </border>
    <border>
      <left/>
      <right style="double">
        <color indexed="64"/>
      </right>
      <top style="thick">
        <color indexed="64"/>
      </top>
      <bottom style="double">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bottom style="thick">
        <color indexed="64"/>
      </bottom>
      <diagonal/>
    </border>
    <border>
      <left/>
      <right style="thin">
        <color indexed="64"/>
      </right>
      <top/>
      <bottom style="thick">
        <color indexed="64"/>
      </bottom>
      <diagonal/>
    </border>
    <border>
      <left style="thin">
        <color rgb="FF999999"/>
      </left>
      <right style="double">
        <color indexed="64"/>
      </right>
      <top style="double">
        <color indexed="64"/>
      </top>
      <bottom/>
      <diagonal/>
    </border>
    <border>
      <left style="thin">
        <color rgb="FF999999"/>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diagonal/>
    </border>
    <border>
      <left style="thick">
        <color indexed="64"/>
      </left>
      <right style="double">
        <color indexed="64"/>
      </right>
      <top style="thick">
        <color indexed="64"/>
      </top>
      <bottom/>
      <diagonal/>
    </border>
    <border>
      <left/>
      <right style="double">
        <color indexed="64"/>
      </right>
      <top style="thick">
        <color indexed="64"/>
      </top>
      <bottom/>
      <diagonal/>
    </border>
    <border>
      <left style="double">
        <color indexed="64"/>
      </left>
      <right style="double">
        <color indexed="64"/>
      </right>
      <top style="thick">
        <color indexed="64"/>
      </top>
      <bottom/>
      <diagonal/>
    </border>
    <border>
      <left style="double">
        <color indexed="64"/>
      </left>
      <right style="double">
        <color indexed="64"/>
      </right>
      <top style="thick">
        <color indexed="64"/>
      </top>
      <bottom style="double">
        <color indexed="64"/>
      </bottom>
      <diagonal/>
    </border>
    <border>
      <left/>
      <right style="thin">
        <color rgb="FF999999"/>
      </right>
      <top style="thick">
        <color indexed="64"/>
      </top>
      <bottom style="double">
        <color indexed="64"/>
      </bottom>
      <diagonal/>
    </border>
    <border>
      <left style="thin">
        <color rgb="FF999999"/>
      </left>
      <right/>
      <top style="thick">
        <color indexed="64"/>
      </top>
      <bottom style="double">
        <color indexed="64"/>
      </bottom>
      <diagonal/>
    </border>
    <border>
      <left style="double">
        <color indexed="64"/>
      </left>
      <right/>
      <top style="thick">
        <color indexed="64"/>
      </top>
      <bottom/>
      <diagonal/>
    </border>
    <border>
      <left/>
      <right/>
      <top style="thick">
        <color indexed="64"/>
      </top>
      <bottom/>
      <diagonal/>
    </border>
    <border>
      <left style="double">
        <color indexed="64"/>
      </left>
      <right style="thick">
        <color indexed="64"/>
      </right>
      <top style="thick">
        <color indexed="64"/>
      </top>
      <bottom/>
      <diagonal/>
    </border>
    <border>
      <left style="thick">
        <color indexed="64"/>
      </left>
      <right style="double">
        <color indexed="64"/>
      </right>
      <top/>
      <bottom/>
      <diagonal/>
    </border>
    <border>
      <left/>
      <right style="thin">
        <color rgb="FF999999"/>
      </right>
      <top style="double">
        <color indexed="64"/>
      </top>
      <bottom style="double">
        <color indexed="64"/>
      </bottom>
      <diagonal/>
    </border>
    <border>
      <left style="thin">
        <color rgb="FF999999"/>
      </left>
      <right/>
      <top style="double">
        <color indexed="64"/>
      </top>
      <bottom style="double">
        <color indexed="64"/>
      </bottom>
      <diagonal/>
    </border>
    <border>
      <left style="double">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uble">
        <color indexed="64"/>
      </left>
      <right style="thick">
        <color indexed="64"/>
      </right>
      <top/>
      <bottom/>
      <diagonal/>
    </border>
    <border>
      <left style="thick">
        <color indexed="64"/>
      </left>
      <right/>
      <top style="thin">
        <color indexed="64"/>
      </top>
      <bottom style="thin">
        <color indexed="64"/>
      </bottom>
      <diagonal/>
    </border>
    <border>
      <left style="double">
        <color indexed="64"/>
      </left>
      <right style="thin">
        <color rgb="FF999999"/>
      </right>
      <top style="double">
        <color indexed="64"/>
      </top>
      <bottom/>
      <diagonal/>
    </border>
    <border>
      <left style="double">
        <color indexed="64"/>
      </left>
      <right style="thick">
        <color indexed="64"/>
      </right>
      <top style="thin">
        <color indexed="64"/>
      </top>
      <bottom style="thin">
        <color indexed="64"/>
      </bottom>
      <diagonal/>
    </border>
    <border>
      <left style="double">
        <color indexed="64"/>
      </left>
      <right style="thin">
        <color rgb="FF999999"/>
      </right>
      <top/>
      <bottom/>
      <diagonal/>
    </border>
    <border>
      <left style="double">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double">
        <color indexed="64"/>
      </right>
      <top/>
      <bottom style="thick">
        <color indexed="64"/>
      </bottom>
      <diagonal/>
    </border>
    <border>
      <left/>
      <right style="double">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rgb="FF999999"/>
      </right>
      <top style="thick">
        <color indexed="64"/>
      </top>
      <bottom/>
      <diagonal/>
    </border>
    <border>
      <left style="thin">
        <color rgb="FF999999"/>
      </left>
      <right style="double">
        <color indexed="64"/>
      </right>
      <top style="thick">
        <color indexed="64"/>
      </top>
      <bottom/>
      <diagonal/>
    </border>
    <border>
      <left style="double">
        <color indexed="64"/>
      </left>
      <right style="thin">
        <color rgb="FF999999"/>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ck">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ck">
        <color indexed="64"/>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rgb="FF999999"/>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style="thin">
        <color rgb="FF999999"/>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rgb="FF999999"/>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999999"/>
      </top>
      <bottom/>
      <diagonal/>
    </border>
    <border>
      <left/>
      <right style="thin">
        <color indexed="64"/>
      </right>
      <top style="medium">
        <color indexed="64"/>
      </top>
      <bottom/>
      <diagonal/>
    </border>
    <border>
      <left/>
      <right style="double">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rgb="FF999999"/>
      </bottom>
      <diagonal/>
    </border>
    <border>
      <left/>
      <right style="medium">
        <color indexed="64"/>
      </right>
      <top style="medium">
        <color indexed="64"/>
      </top>
      <bottom style="thin">
        <color rgb="FF999999"/>
      </bottom>
      <diagonal/>
    </border>
    <border>
      <left style="thin">
        <color indexed="64"/>
      </left>
      <right/>
      <top style="thick">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rgb="FF999999"/>
      </bottom>
      <diagonal/>
    </border>
    <border>
      <left/>
      <right style="medium">
        <color indexed="64"/>
      </right>
      <top style="medium">
        <color indexed="64"/>
      </top>
      <bottom/>
      <diagonal/>
    </border>
    <border>
      <left style="thin">
        <color indexed="64"/>
      </left>
      <right/>
      <top style="thin">
        <color rgb="FF999999"/>
      </top>
      <bottom style="thin">
        <color rgb="FF999999"/>
      </bottom>
      <diagonal/>
    </border>
    <border>
      <left/>
      <right/>
      <top style="thin">
        <color rgb="FF999999"/>
      </top>
      <bottom style="thin">
        <color rgb="FF999999"/>
      </bottom>
      <diagonal/>
    </border>
    <border>
      <left/>
      <right style="medium">
        <color indexed="64"/>
      </right>
      <top style="thin">
        <color rgb="FF999999"/>
      </top>
      <bottom style="thin">
        <color rgb="FF999999"/>
      </bottom>
      <diagonal/>
    </border>
    <border>
      <left style="thin">
        <color indexed="64"/>
      </left>
      <right/>
      <top style="thin">
        <color rgb="FF999999"/>
      </top>
      <bottom/>
      <diagonal/>
    </border>
    <border>
      <left/>
      <right style="medium">
        <color indexed="64"/>
      </right>
      <top style="thin">
        <color rgb="FF999999"/>
      </top>
      <bottom/>
      <diagonal/>
    </border>
    <border>
      <left/>
      <right style="medium">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57">
    <xf numFmtId="0" fontId="0" fillId="0" borderId="0" xfId="0"/>
    <xf numFmtId="0" fontId="1" fillId="4" borderId="6"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 fillId="8" borderId="0" xfId="0" applyFont="1" applyFill="1" applyAlignment="1">
      <alignment vertical="center" wrapText="1"/>
    </xf>
    <xf numFmtId="0" fontId="1" fillId="8" borderId="33" xfId="0" applyFont="1" applyFill="1" applyBorder="1" applyAlignment="1">
      <alignment vertical="center" wrapText="1"/>
    </xf>
    <xf numFmtId="0" fontId="1" fillId="8" borderId="34" xfId="0" applyFont="1" applyFill="1" applyBorder="1" applyAlignment="1">
      <alignment vertical="center" wrapText="1"/>
    </xf>
    <xf numFmtId="0" fontId="1" fillId="8" borderId="35" xfId="0" applyFont="1" applyFill="1" applyBorder="1" applyAlignment="1">
      <alignment vertical="center" wrapText="1"/>
    </xf>
    <xf numFmtId="0" fontId="1" fillId="8" borderId="36" xfId="0" applyFont="1" applyFill="1" applyBorder="1" applyAlignment="1">
      <alignment vertical="center" wrapText="1"/>
    </xf>
    <xf numFmtId="0" fontId="1" fillId="8" borderId="37" xfId="0" applyFont="1" applyFill="1" applyBorder="1" applyAlignment="1">
      <alignment vertical="center" wrapText="1"/>
    </xf>
    <xf numFmtId="0" fontId="1" fillId="8" borderId="40" xfId="0" applyFont="1" applyFill="1" applyBorder="1" applyAlignment="1">
      <alignment vertical="center" wrapText="1"/>
    </xf>
    <xf numFmtId="0" fontId="1" fillId="8" borderId="41" xfId="0" applyFont="1" applyFill="1" applyBorder="1" applyAlignment="1">
      <alignment vertical="center" wrapText="1"/>
    </xf>
    <xf numFmtId="0" fontId="1" fillId="8" borderId="18" xfId="0" applyFont="1" applyFill="1" applyBorder="1" applyAlignment="1">
      <alignment vertical="center" wrapText="1"/>
    </xf>
    <xf numFmtId="0" fontId="1" fillId="8" borderId="44" xfId="0" applyFont="1" applyFill="1" applyBorder="1" applyAlignment="1">
      <alignment vertical="center" wrapText="1"/>
    </xf>
    <xf numFmtId="0" fontId="1" fillId="8" borderId="45" xfId="0" applyFont="1" applyFill="1" applyBorder="1" applyAlignment="1">
      <alignment vertical="center" wrapText="1"/>
    </xf>
    <xf numFmtId="0" fontId="1" fillId="8" borderId="30" xfId="0" applyFont="1" applyFill="1" applyBorder="1" applyAlignment="1">
      <alignment vertical="center" wrapText="1"/>
    </xf>
    <xf numFmtId="0" fontId="1" fillId="8" borderId="25" xfId="0" applyFont="1" applyFill="1" applyBorder="1" applyAlignment="1">
      <alignment vertical="center" wrapText="1"/>
    </xf>
    <xf numFmtId="0" fontId="3" fillId="8" borderId="67" xfId="0" applyFont="1" applyFill="1" applyBorder="1" applyAlignment="1">
      <alignment horizontal="center" vertical="center" wrapText="1"/>
    </xf>
    <xf numFmtId="0" fontId="1" fillId="8" borderId="68" xfId="0" applyFont="1" applyFill="1" applyBorder="1" applyAlignment="1">
      <alignment vertical="center" wrapText="1"/>
    </xf>
    <xf numFmtId="0" fontId="1" fillId="8" borderId="69" xfId="0" applyFont="1" applyFill="1" applyBorder="1" applyAlignment="1">
      <alignment vertical="center" wrapText="1"/>
    </xf>
    <xf numFmtId="0" fontId="1" fillId="6" borderId="67" xfId="0" applyFont="1" applyFill="1" applyBorder="1" applyAlignment="1">
      <alignment vertical="center" wrapText="1"/>
    </xf>
    <xf numFmtId="0" fontId="3" fillId="0" borderId="26" xfId="0" applyFont="1" applyBorder="1" applyAlignment="1">
      <alignment horizontal="center" vertical="center" wrapText="1"/>
    </xf>
    <xf numFmtId="0" fontId="3" fillId="8" borderId="26" xfId="0" applyFont="1" applyFill="1" applyBorder="1" applyAlignment="1">
      <alignment horizontal="center" vertical="center" wrapText="1"/>
    </xf>
    <xf numFmtId="0" fontId="1" fillId="8" borderId="74" xfId="0" applyFont="1" applyFill="1" applyBorder="1" applyAlignment="1">
      <alignment vertical="center" wrapText="1"/>
    </xf>
    <xf numFmtId="0" fontId="1" fillId="8" borderId="75" xfId="0" applyFont="1" applyFill="1" applyBorder="1" applyAlignment="1">
      <alignment vertical="center" wrapText="1"/>
    </xf>
    <xf numFmtId="0" fontId="1" fillId="6" borderId="23" xfId="0" applyFont="1" applyFill="1" applyBorder="1" applyAlignment="1">
      <alignment vertical="center" wrapText="1"/>
    </xf>
    <xf numFmtId="0" fontId="5" fillId="16" borderId="76" xfId="0" applyFont="1" applyFill="1" applyBorder="1" applyAlignment="1">
      <alignment horizontal="center" vertical="center" wrapText="1"/>
    </xf>
    <xf numFmtId="0" fontId="5" fillId="11" borderId="77" xfId="0" applyFont="1" applyFill="1" applyBorder="1" applyAlignment="1">
      <alignment horizontal="center" vertical="center" wrapText="1"/>
    </xf>
    <xf numFmtId="0" fontId="5" fillId="16" borderId="77" xfId="0" applyFont="1" applyFill="1" applyBorder="1" applyAlignment="1">
      <alignment horizontal="center" vertical="center" wrapText="1"/>
    </xf>
    <xf numFmtId="0" fontId="1" fillId="6" borderId="26" xfId="0" applyFont="1" applyFill="1" applyBorder="1" applyAlignment="1">
      <alignment vertical="center" wrapText="1"/>
    </xf>
    <xf numFmtId="0" fontId="5" fillId="16" borderId="28" xfId="0" applyFont="1" applyFill="1" applyBorder="1" applyAlignment="1">
      <alignment horizontal="center" vertical="center" wrapText="1"/>
    </xf>
    <xf numFmtId="0" fontId="5" fillId="12" borderId="79" xfId="0" applyFont="1" applyFill="1" applyBorder="1" applyAlignment="1">
      <alignment horizontal="center" vertical="center" wrapText="1"/>
    </xf>
    <xf numFmtId="0" fontId="5" fillId="16" borderId="79" xfId="0" applyFont="1" applyFill="1" applyBorder="1" applyAlignment="1">
      <alignment horizontal="center" vertical="center" wrapText="1"/>
    </xf>
    <xf numFmtId="0" fontId="5" fillId="16" borderId="81" xfId="0" applyFont="1" applyFill="1" applyBorder="1" applyAlignment="1">
      <alignment horizontal="center" vertical="center" wrapText="1"/>
    </xf>
    <xf numFmtId="0" fontId="5" fillId="13" borderId="49" xfId="0" applyFont="1" applyFill="1" applyBorder="1" applyAlignment="1">
      <alignment horizontal="center" vertical="center" wrapText="1"/>
    </xf>
    <xf numFmtId="0" fontId="5" fillId="16" borderId="83" xfId="0" applyFont="1" applyFill="1" applyBorder="1" applyAlignment="1">
      <alignment horizontal="center" vertical="center" wrapText="1"/>
    </xf>
    <xf numFmtId="0" fontId="5" fillId="9" borderId="84" xfId="0" applyFont="1" applyFill="1" applyBorder="1" applyAlignment="1">
      <alignment horizontal="center" vertical="center" wrapText="1"/>
    </xf>
    <xf numFmtId="0" fontId="5" fillId="16" borderId="84"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91" xfId="0" applyFont="1" applyFill="1" applyBorder="1" applyAlignment="1">
      <alignment vertical="center" wrapText="1"/>
    </xf>
    <xf numFmtId="0" fontId="1" fillId="14" borderId="63" xfId="0" applyFont="1" applyFill="1" applyBorder="1" applyAlignment="1">
      <alignment vertical="center" wrapText="1"/>
    </xf>
    <xf numFmtId="0" fontId="1" fillId="14" borderId="93" xfId="0" applyFont="1" applyFill="1" applyBorder="1" applyAlignment="1">
      <alignment vertical="center" wrapText="1"/>
    </xf>
    <xf numFmtId="0" fontId="1" fillId="8" borderId="44" xfId="0" applyFont="1" applyFill="1" applyBorder="1" applyAlignment="1">
      <alignment horizontal="center" vertical="center" wrapText="1"/>
    </xf>
    <xf numFmtId="0" fontId="1" fillId="8" borderId="93" xfId="0" applyFont="1" applyFill="1" applyBorder="1" applyAlignment="1">
      <alignment horizontal="center" vertical="center" wrapText="1"/>
    </xf>
    <xf numFmtId="0" fontId="1" fillId="8" borderId="98" xfId="0" applyFont="1" applyFill="1" applyBorder="1" applyAlignment="1">
      <alignment horizontal="center" vertical="center" wrapText="1"/>
    </xf>
    <xf numFmtId="0" fontId="1" fillId="0" borderId="35" xfId="0" applyFont="1" applyBorder="1" applyAlignment="1">
      <alignment vertical="center" wrapText="1"/>
    </xf>
    <xf numFmtId="0" fontId="5" fillId="8" borderId="91" xfId="0" applyFont="1" applyFill="1" applyBorder="1" applyAlignment="1">
      <alignment vertical="center" wrapText="1"/>
    </xf>
    <xf numFmtId="0" fontId="3" fillId="8" borderId="16" xfId="0" applyFont="1" applyFill="1" applyBorder="1" applyAlignment="1">
      <alignment vertical="center" wrapText="1"/>
    </xf>
    <xf numFmtId="0" fontId="1" fillId="8" borderId="82" xfId="0" applyFont="1" applyFill="1" applyBorder="1" applyAlignment="1">
      <alignment vertical="center" wrapText="1"/>
    </xf>
    <xf numFmtId="0" fontId="1" fillId="6" borderId="29" xfId="0" applyFont="1" applyFill="1" applyBorder="1" applyAlignment="1">
      <alignment vertical="center" wrapText="1"/>
    </xf>
    <xf numFmtId="0" fontId="1" fillId="15" borderId="16" xfId="0" applyFont="1" applyFill="1" applyBorder="1" applyAlignment="1">
      <alignment vertical="center" wrapText="1"/>
    </xf>
    <xf numFmtId="0" fontId="1" fillId="15" borderId="24" xfId="0" applyFont="1" applyFill="1" applyBorder="1" applyAlignment="1">
      <alignment vertical="top" wrapText="1"/>
    </xf>
    <xf numFmtId="0" fontId="1" fillId="15" borderId="57" xfId="0" applyFont="1" applyFill="1" applyBorder="1" applyAlignment="1">
      <alignment vertical="center" wrapText="1"/>
    </xf>
    <xf numFmtId="0" fontId="3" fillId="8" borderId="52" xfId="0" applyFont="1" applyFill="1" applyBorder="1" applyAlignment="1">
      <alignment horizontal="center" vertical="center" wrapText="1"/>
    </xf>
    <xf numFmtId="0" fontId="3" fillId="8" borderId="101" xfId="0" applyFont="1" applyFill="1" applyBorder="1" applyAlignment="1">
      <alignment horizontal="center" vertical="center" wrapText="1"/>
    </xf>
    <xf numFmtId="0" fontId="3" fillId="8" borderId="100" xfId="0" applyFont="1" applyFill="1" applyBorder="1" applyAlignment="1">
      <alignment horizontal="center" vertical="center" wrapText="1"/>
    </xf>
    <xf numFmtId="0" fontId="3" fillId="0" borderId="56" xfId="0" applyFont="1" applyBorder="1" applyAlignment="1">
      <alignment vertical="center" wrapText="1"/>
    </xf>
    <xf numFmtId="0" fontId="5" fillId="8" borderId="22" xfId="0" applyFont="1" applyFill="1" applyBorder="1" applyAlignment="1">
      <alignment vertical="center" wrapText="1"/>
    </xf>
    <xf numFmtId="0" fontId="1" fillId="8" borderId="80"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22" borderId="93" xfId="0" applyFont="1" applyFill="1" applyBorder="1" applyAlignment="1">
      <alignment vertical="center" wrapText="1"/>
    </xf>
    <xf numFmtId="164" fontId="3" fillId="0" borderId="26" xfId="0" applyNumberFormat="1" applyFont="1" applyBorder="1" applyAlignment="1">
      <alignment horizontal="center" vertical="center" wrapText="1"/>
    </xf>
    <xf numFmtId="0" fontId="1" fillId="17" borderId="91" xfId="0" applyFont="1" applyFill="1" applyBorder="1" applyAlignment="1">
      <alignment vertical="center" wrapText="1"/>
    </xf>
    <xf numFmtId="0" fontId="1" fillId="17" borderId="35" xfId="0" applyFont="1" applyFill="1" applyBorder="1" applyAlignment="1">
      <alignment horizontal="center" vertical="center" wrapText="1"/>
    </xf>
    <xf numFmtId="0" fontId="1" fillId="8" borderId="104" xfId="0" applyFont="1" applyFill="1" applyBorder="1" applyAlignment="1">
      <alignment horizontal="center" vertical="center" wrapText="1"/>
    </xf>
    <xf numFmtId="0" fontId="1" fillId="8" borderId="22" xfId="0" applyFont="1" applyFill="1" applyBorder="1" applyAlignment="1">
      <alignment vertical="center" wrapText="1"/>
    </xf>
    <xf numFmtId="0" fontId="1" fillId="14" borderId="25" xfId="0" applyFont="1" applyFill="1" applyBorder="1" applyAlignment="1">
      <alignment vertical="center" wrapText="1"/>
    </xf>
    <xf numFmtId="0" fontId="1" fillId="8" borderId="45" xfId="0" applyFont="1" applyFill="1" applyBorder="1" applyAlignment="1">
      <alignment horizontal="center" vertical="center" wrapText="1"/>
    </xf>
    <xf numFmtId="0" fontId="1" fillId="8" borderId="61" xfId="0" applyFont="1" applyFill="1" applyBorder="1" applyAlignment="1">
      <alignment vertical="center" wrapText="1"/>
    </xf>
    <xf numFmtId="0" fontId="1" fillId="14" borderId="45" xfId="0" applyFont="1" applyFill="1" applyBorder="1" applyAlignment="1">
      <alignment vertical="center" wrapText="1"/>
    </xf>
    <xf numFmtId="0" fontId="1" fillId="17" borderId="109" xfId="0" applyFont="1" applyFill="1" applyBorder="1" applyAlignment="1">
      <alignment horizontal="center" vertical="center" wrapText="1"/>
    </xf>
    <xf numFmtId="0" fontId="1" fillId="17" borderId="110" xfId="0" applyFont="1" applyFill="1" applyBorder="1" applyAlignment="1">
      <alignment vertical="center" wrapText="1"/>
    </xf>
    <xf numFmtId="0" fontId="1" fillId="22" borderId="111" xfId="0" applyFont="1" applyFill="1" applyBorder="1" applyAlignment="1">
      <alignment vertical="center" wrapText="1"/>
    </xf>
    <xf numFmtId="0" fontId="1" fillId="17" borderId="119" xfId="0" applyFont="1" applyFill="1" applyBorder="1" applyAlignment="1">
      <alignment horizontal="center" vertical="center" wrapText="1"/>
    </xf>
    <xf numFmtId="0" fontId="1" fillId="17" borderId="120" xfId="0" applyFont="1" applyFill="1" applyBorder="1" applyAlignment="1">
      <alignment vertical="center" wrapText="1"/>
    </xf>
    <xf numFmtId="0" fontId="1" fillId="22" borderId="121" xfId="0" applyFont="1" applyFill="1" applyBorder="1" applyAlignment="1">
      <alignment vertical="center" wrapText="1"/>
    </xf>
    <xf numFmtId="0" fontId="1" fillId="8" borderId="109" xfId="0" applyFont="1" applyFill="1" applyBorder="1" applyAlignment="1">
      <alignment horizontal="center" vertical="center" wrapText="1"/>
    </xf>
    <xf numFmtId="0" fontId="1" fillId="8" borderId="110" xfId="0" applyFont="1" applyFill="1" applyBorder="1" applyAlignment="1">
      <alignment vertical="center" wrapText="1"/>
    </xf>
    <xf numFmtId="0" fontId="1" fillId="14" borderId="111" xfId="0" applyFont="1" applyFill="1" applyBorder="1" applyAlignment="1">
      <alignment vertical="center" wrapText="1"/>
    </xf>
    <xf numFmtId="0" fontId="1" fillId="8" borderId="119" xfId="0" applyFont="1" applyFill="1" applyBorder="1" applyAlignment="1">
      <alignment horizontal="center" vertical="center" wrapText="1"/>
    </xf>
    <xf numFmtId="0" fontId="1" fillId="8" borderId="120" xfId="0" applyFont="1" applyFill="1" applyBorder="1" applyAlignment="1">
      <alignment vertical="center" wrapText="1"/>
    </xf>
    <xf numFmtId="0" fontId="1" fillId="14" borderId="121" xfId="0" applyFont="1" applyFill="1" applyBorder="1" applyAlignment="1">
      <alignment vertical="center" wrapText="1"/>
    </xf>
    <xf numFmtId="0" fontId="1" fillId="14" borderId="125" xfId="0" applyFont="1" applyFill="1" applyBorder="1" applyAlignment="1">
      <alignment vertical="center" wrapText="1"/>
    </xf>
    <xf numFmtId="0" fontId="1" fillId="8" borderId="0" xfId="0" applyFont="1" applyFill="1" applyAlignment="1">
      <alignment horizontal="center" vertical="center" wrapText="1"/>
    </xf>
    <xf numFmtId="0" fontId="1" fillId="8" borderId="136" xfId="0" applyFont="1" applyFill="1" applyBorder="1" applyAlignment="1">
      <alignment horizontal="center" vertical="center" wrapText="1"/>
    </xf>
    <xf numFmtId="0" fontId="1" fillId="8" borderId="121" xfId="0" applyFont="1" applyFill="1" applyBorder="1" applyAlignment="1">
      <alignment horizontal="center" vertical="center" wrapText="1"/>
    </xf>
    <xf numFmtId="0" fontId="1" fillId="8" borderId="68"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1" fillId="6" borderId="67"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22" borderId="45" xfId="0" applyFont="1" applyFill="1" applyBorder="1" applyAlignment="1">
      <alignment vertical="center" wrapText="1"/>
    </xf>
    <xf numFmtId="0" fontId="1" fillId="23" borderId="93" xfId="0" applyFont="1" applyFill="1" applyBorder="1" applyAlignment="1">
      <alignment vertical="center" wrapText="1"/>
    </xf>
    <xf numFmtId="0" fontId="5" fillId="17" borderId="91" xfId="0" applyFont="1" applyFill="1" applyBorder="1" applyAlignment="1">
      <alignment vertical="center" wrapText="1"/>
    </xf>
    <xf numFmtId="0" fontId="9" fillId="24" borderId="91" xfId="0" applyFont="1" applyFill="1" applyBorder="1" applyAlignment="1">
      <alignment vertical="center" wrapText="1"/>
    </xf>
    <xf numFmtId="0" fontId="1" fillId="14" borderId="148" xfId="0" applyFont="1" applyFill="1" applyBorder="1" applyAlignment="1">
      <alignment vertical="center" wrapText="1"/>
    </xf>
    <xf numFmtId="0" fontId="10" fillId="0" borderId="0" xfId="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0"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1" xfId="0" applyFont="1" applyFill="1" applyBorder="1" applyAlignment="1">
      <alignment horizontal="center" vertical="center" wrapText="1"/>
    </xf>
    <xf numFmtId="0" fontId="3" fillId="15" borderId="64" xfId="0" applyFont="1" applyFill="1" applyBorder="1" applyAlignment="1">
      <alignment horizontal="center" vertical="center" wrapText="1"/>
    </xf>
    <xf numFmtId="0" fontId="3" fillId="15" borderId="73" xfId="0" applyFont="1" applyFill="1" applyBorder="1" applyAlignment="1">
      <alignment horizontal="center" vertical="center" wrapText="1"/>
    </xf>
    <xf numFmtId="0" fontId="3" fillId="15" borderId="85" xfId="0" applyFont="1" applyFill="1" applyBorder="1" applyAlignment="1">
      <alignment horizontal="center" vertical="center" wrapText="1"/>
    </xf>
    <xf numFmtId="0" fontId="3" fillId="15" borderId="65" xfId="0" applyFont="1" applyFill="1" applyBorder="1" applyAlignment="1">
      <alignment horizontal="center" vertical="center" wrapText="1"/>
    </xf>
    <xf numFmtId="0" fontId="3" fillId="15" borderId="63" xfId="0" applyFont="1" applyFill="1" applyBorder="1" applyAlignment="1">
      <alignment horizontal="center" vertical="center" wrapText="1"/>
    </xf>
    <xf numFmtId="0" fontId="3" fillId="15" borderId="86" xfId="0" applyFont="1" applyFill="1" applyBorder="1" applyAlignment="1">
      <alignment horizontal="center" vertical="center" wrapText="1"/>
    </xf>
    <xf numFmtId="0" fontId="1" fillId="15" borderId="71" xfId="0" applyFont="1" applyFill="1" applyBorder="1" applyAlignment="1">
      <alignment horizontal="center" vertical="center" wrapText="1"/>
    </xf>
    <xf numFmtId="0" fontId="1" fillId="15" borderId="0" xfId="0" applyFont="1" applyFill="1" applyAlignment="1">
      <alignment horizontal="center" vertical="center" wrapText="1"/>
    </xf>
    <xf numFmtId="0" fontId="1" fillId="15" borderId="57" xfId="0" applyFont="1" applyFill="1" applyBorder="1" applyAlignment="1">
      <alignment horizontal="center" vertical="center" wrapText="1"/>
    </xf>
    <xf numFmtId="0" fontId="1" fillId="15" borderId="48" xfId="0" applyFont="1" applyFill="1" applyBorder="1" applyAlignment="1">
      <alignment horizontal="left" vertical="top" wrapText="1"/>
    </xf>
    <xf numFmtId="0" fontId="1" fillId="15" borderId="24" xfId="0" applyFont="1" applyFill="1" applyBorder="1" applyAlignment="1">
      <alignment horizontal="left" vertical="top" wrapText="1"/>
    </xf>
    <xf numFmtId="0" fontId="1" fillId="15" borderId="15"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1" fillId="7" borderId="9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1" fillId="7" borderId="9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8"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62"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92" xfId="0" applyFont="1" applyFill="1" applyBorder="1" applyAlignment="1">
      <alignment horizontal="center" vertical="center" wrapText="1"/>
    </xf>
    <xf numFmtId="0" fontId="1" fillId="7" borderId="94"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0" borderId="48" xfId="0" applyFont="1" applyBorder="1" applyAlignment="1">
      <alignment horizontal="left"/>
    </xf>
    <xf numFmtId="0" fontId="1" fillId="0" borderId="49" xfId="0" applyFont="1" applyBorder="1" applyAlignment="1">
      <alignment horizontal="left"/>
    </xf>
    <xf numFmtId="0" fontId="1" fillId="7" borderId="97"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8" borderId="88" xfId="0" applyFont="1" applyFill="1" applyBorder="1" applyAlignment="1">
      <alignment horizontal="center" vertical="center" wrapText="1"/>
    </xf>
    <xf numFmtId="0" fontId="1" fillId="8" borderId="90" xfId="0" applyFont="1" applyFill="1" applyBorder="1" applyAlignment="1">
      <alignment horizontal="center" vertical="center" wrapText="1"/>
    </xf>
    <xf numFmtId="0" fontId="1" fillId="8" borderId="89" xfId="0" applyFont="1" applyFill="1" applyBorder="1" applyAlignment="1">
      <alignment horizontal="center" vertical="center" wrapText="1"/>
    </xf>
    <xf numFmtId="0" fontId="1" fillId="8" borderId="60" xfId="0" applyFont="1" applyFill="1" applyBorder="1" applyAlignment="1">
      <alignment horizontal="center" vertical="center" wrapText="1"/>
    </xf>
    <xf numFmtId="0" fontId="1" fillId="0" borderId="48" xfId="0" applyFont="1" applyBorder="1" applyAlignment="1">
      <alignment wrapText="1"/>
    </xf>
    <xf numFmtId="0" fontId="0" fillId="0" borderId="49" xfId="0" applyBorder="1" applyAlignment="1">
      <alignment wrapText="1"/>
    </xf>
    <xf numFmtId="0" fontId="1" fillId="0" borderId="48" xfId="0" applyFont="1" applyBorder="1" applyAlignment="1">
      <alignment horizontal="left" wrapText="1"/>
    </xf>
    <xf numFmtId="0" fontId="1" fillId="0" borderId="49" xfId="0" applyFont="1" applyBorder="1" applyAlignment="1">
      <alignment horizontal="left" wrapText="1"/>
    </xf>
    <xf numFmtId="0" fontId="4" fillId="0" borderId="48" xfId="0" applyFont="1" applyBorder="1" applyAlignment="1">
      <alignment horizontal="left"/>
    </xf>
    <xf numFmtId="0" fontId="4" fillId="0" borderId="49" xfId="0" applyFont="1" applyBorder="1" applyAlignment="1">
      <alignment horizontal="left"/>
    </xf>
    <xf numFmtId="0" fontId="3" fillId="5" borderId="48"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61" xfId="0" applyFont="1" applyBorder="1" applyAlignment="1">
      <alignment horizontal="center" vertical="center"/>
    </xf>
    <xf numFmtId="0" fontId="1" fillId="6" borderId="66" xfId="0" applyFont="1" applyFill="1" applyBorder="1" applyAlignment="1">
      <alignment horizontal="center" vertical="center" wrapText="1"/>
    </xf>
    <xf numFmtId="0" fontId="1" fillId="6" borderId="56" xfId="0" applyFont="1" applyFill="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56" xfId="0" applyNumberFormat="1" applyFont="1" applyBorder="1" applyAlignment="1">
      <alignment horizontal="center" vertical="center" wrapText="1"/>
    </xf>
    <xf numFmtId="0" fontId="1" fillId="15" borderId="65" xfId="0" applyFont="1" applyFill="1" applyBorder="1" applyAlignment="1">
      <alignment horizontal="center" vertical="center" wrapText="1"/>
    </xf>
    <xf numFmtId="0" fontId="1" fillId="15" borderId="63" xfId="0" applyFont="1" applyFill="1" applyBorder="1" applyAlignment="1">
      <alignment horizontal="center" vertical="center" wrapText="1"/>
    </xf>
    <xf numFmtId="0" fontId="1" fillId="15" borderId="66" xfId="0" applyFont="1" applyFill="1" applyBorder="1" applyAlignment="1">
      <alignment horizontal="center" vertical="center" wrapText="1"/>
    </xf>
    <xf numFmtId="0" fontId="1" fillId="10" borderId="70" xfId="0" applyFont="1" applyFill="1" applyBorder="1" applyAlignment="1">
      <alignment horizontal="center" vertical="center" wrapText="1"/>
    </xf>
    <xf numFmtId="0" fontId="1" fillId="10" borderId="71" xfId="0" applyFont="1" applyFill="1" applyBorder="1" applyAlignment="1">
      <alignment horizontal="center" vertical="center" wrapText="1"/>
    </xf>
    <xf numFmtId="0" fontId="1" fillId="10" borderId="65" xfId="0" applyFont="1" applyFill="1" applyBorder="1" applyAlignment="1">
      <alignment horizontal="center" vertical="center" wrapText="1"/>
    </xf>
    <xf numFmtId="0" fontId="1" fillId="8" borderId="99" xfId="0" applyFont="1" applyFill="1" applyBorder="1" applyAlignment="1">
      <alignment horizontal="center" vertical="center" wrapText="1"/>
    </xf>
    <xf numFmtId="0" fontId="1" fillId="8" borderId="78" xfId="0" applyFont="1" applyFill="1" applyBorder="1" applyAlignment="1">
      <alignment horizontal="center" vertical="center" wrapText="1"/>
    </xf>
    <xf numFmtId="0" fontId="1" fillId="8" borderId="87"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1" fillId="8" borderId="82"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5" fillId="16" borderId="14"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5" fillId="16" borderId="8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50" xfId="0" applyFont="1" applyFill="1" applyBorder="1" applyAlignment="1">
      <alignment horizontal="center" vertical="center" wrapText="1"/>
    </xf>
    <xf numFmtId="0" fontId="1" fillId="8" borderId="72" xfId="0" applyFont="1" applyFill="1" applyBorder="1" applyAlignment="1">
      <alignment horizontal="center" vertical="center" wrapText="1"/>
    </xf>
    <xf numFmtId="1" fontId="3" fillId="0" borderId="29"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0" fontId="5" fillId="16" borderId="21" xfId="0" applyFont="1" applyFill="1" applyBorder="1" applyAlignment="1">
      <alignment horizontal="center" vertical="center" wrapText="1"/>
    </xf>
    <xf numFmtId="0" fontId="5" fillId="16" borderId="0" xfId="0" applyFont="1" applyFill="1" applyAlignment="1">
      <alignment horizontal="center" vertical="center" wrapText="1"/>
    </xf>
    <xf numFmtId="0" fontId="5" fillId="16" borderId="63" xfId="0" applyFont="1" applyFill="1" applyBorder="1" applyAlignment="1">
      <alignment horizontal="center" vertical="center" wrapText="1"/>
    </xf>
    <xf numFmtId="0" fontId="3" fillId="8" borderId="66" xfId="0" applyFont="1" applyFill="1" applyBorder="1" applyAlignment="1">
      <alignment horizontal="center" vertical="center" wrapText="1"/>
    </xf>
    <xf numFmtId="0" fontId="3" fillId="8" borderId="56" xfId="0" applyFont="1" applyFill="1" applyBorder="1" applyAlignment="1">
      <alignment horizontal="center" vertical="center" wrapText="1"/>
    </xf>
    <xf numFmtId="0" fontId="3" fillId="15" borderId="71" xfId="0" applyFont="1" applyFill="1" applyBorder="1" applyAlignment="1">
      <alignment horizontal="center" vertical="center" wrapText="1"/>
    </xf>
    <xf numFmtId="0" fontId="3" fillId="15" borderId="0" xfId="0" applyFont="1" applyFill="1" applyAlignment="1">
      <alignment horizontal="center" vertical="center" wrapText="1"/>
    </xf>
    <xf numFmtId="0" fontId="1" fillId="15" borderId="91" xfId="0" applyFont="1" applyFill="1" applyBorder="1" applyAlignment="1">
      <alignment horizontal="center" vertical="center" wrapText="1"/>
    </xf>
    <xf numFmtId="0" fontId="1" fillId="20" borderId="24" xfId="0" applyFont="1" applyFill="1" applyBorder="1" applyAlignment="1">
      <alignment horizontal="center" vertical="center" wrapText="1"/>
    </xf>
    <xf numFmtId="0" fontId="1" fillId="20" borderId="19" xfId="0" applyFont="1" applyFill="1" applyBorder="1" applyAlignment="1">
      <alignment horizontal="center" vertical="center" wrapText="1"/>
    </xf>
    <xf numFmtId="0" fontId="1" fillId="20" borderId="62" xfId="0" applyFont="1" applyFill="1" applyBorder="1" applyAlignment="1">
      <alignment horizontal="center" vertical="center" wrapText="1"/>
    </xf>
    <xf numFmtId="0" fontId="5" fillId="8" borderId="102"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1" fillId="21" borderId="66" xfId="0" applyFont="1" applyFill="1" applyBorder="1" applyAlignment="1">
      <alignment horizontal="center" vertical="center" wrapText="1"/>
    </xf>
    <xf numFmtId="0" fontId="1" fillId="21" borderId="29" xfId="0" applyFont="1" applyFill="1" applyBorder="1" applyAlignment="1">
      <alignment horizontal="center" vertical="center" wrapText="1"/>
    </xf>
    <xf numFmtId="9" fontId="1" fillId="8" borderId="88" xfId="0" applyNumberFormat="1" applyFont="1" applyFill="1" applyBorder="1" applyAlignment="1">
      <alignment horizontal="center" vertical="center" wrapText="1"/>
    </xf>
    <xf numFmtId="9" fontId="1" fillId="6" borderId="66" xfId="0" applyNumberFormat="1" applyFont="1" applyFill="1" applyBorder="1" applyAlignment="1">
      <alignment horizontal="center" vertical="center" wrapText="1"/>
    </xf>
    <xf numFmtId="9" fontId="1" fillId="8" borderId="80" xfId="0" applyNumberFormat="1" applyFont="1" applyFill="1" applyBorder="1" applyAlignment="1">
      <alignment horizontal="center" vertical="center" wrapText="1"/>
    </xf>
    <xf numFmtId="9" fontId="1" fillId="6" borderId="15" xfId="0" applyNumberFormat="1" applyFont="1" applyFill="1" applyBorder="1" applyAlignment="1">
      <alignment horizontal="center" vertical="center" wrapText="1"/>
    </xf>
    <xf numFmtId="0" fontId="9" fillId="8" borderId="102" xfId="0" applyFont="1" applyFill="1" applyBorder="1" applyAlignment="1">
      <alignment horizontal="left" vertical="center" wrapText="1"/>
    </xf>
    <xf numFmtId="0" fontId="9" fillId="8" borderId="103"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5" borderId="134" xfId="0" applyFont="1" applyFill="1" applyBorder="1" applyAlignment="1">
      <alignment horizontal="center" vertical="center" wrapText="1"/>
    </xf>
    <xf numFmtId="0" fontId="3" fillId="5" borderId="0" xfId="0" applyFont="1" applyFill="1" applyAlignment="1">
      <alignment horizontal="center" vertical="center" wrapText="1"/>
    </xf>
    <xf numFmtId="0" fontId="3" fillId="7" borderId="105" xfId="0" applyFont="1" applyFill="1" applyBorder="1" applyAlignment="1">
      <alignment horizontal="center" vertical="center" wrapText="1"/>
    </xf>
    <xf numFmtId="0" fontId="3" fillId="7" borderId="113" xfId="0" applyFont="1" applyFill="1" applyBorder="1" applyAlignment="1">
      <alignment horizontal="center" vertical="center" wrapText="1"/>
    </xf>
    <xf numFmtId="0" fontId="1" fillId="7" borderId="106" xfId="0" applyFont="1" applyFill="1" applyBorder="1" applyAlignment="1">
      <alignment horizontal="center" vertical="center" wrapText="1"/>
    </xf>
    <xf numFmtId="0" fontId="1" fillId="7" borderId="124" xfId="0" applyFont="1" applyFill="1" applyBorder="1" applyAlignment="1">
      <alignment horizontal="center" vertical="center" wrapText="1"/>
    </xf>
    <xf numFmtId="0" fontId="1" fillId="7" borderId="125" xfId="0" applyFont="1" applyFill="1" applyBorder="1" applyAlignment="1">
      <alignment horizontal="center" vertical="center" wrapText="1"/>
    </xf>
    <xf numFmtId="0" fontId="1" fillId="7" borderId="108" xfId="0" applyFont="1" applyFill="1" applyBorder="1" applyAlignment="1">
      <alignment horizontal="center" vertical="center" wrapText="1"/>
    </xf>
    <xf numFmtId="0" fontId="1" fillId="17" borderId="140" xfId="0" applyFont="1" applyFill="1" applyBorder="1" applyAlignment="1">
      <alignment horizontal="center" vertical="center" wrapText="1"/>
    </xf>
    <xf numFmtId="0" fontId="1" fillId="17" borderId="132" xfId="0" applyFont="1" applyFill="1" applyBorder="1" applyAlignment="1">
      <alignment horizontal="center" vertical="center" wrapText="1"/>
    </xf>
    <xf numFmtId="0" fontId="1" fillId="17" borderId="133" xfId="0" applyFont="1" applyFill="1" applyBorder="1" applyAlignment="1">
      <alignment horizontal="center" vertical="center" wrapText="1"/>
    </xf>
    <xf numFmtId="0" fontId="1" fillId="17" borderId="142" xfId="0" applyFont="1" applyFill="1" applyBorder="1" applyAlignment="1">
      <alignment horizontal="center" vertical="center" wrapText="1"/>
    </xf>
    <xf numFmtId="0" fontId="1" fillId="17" borderId="143" xfId="0" applyFont="1" applyFill="1" applyBorder="1" applyAlignment="1">
      <alignment horizontal="center" vertical="center" wrapText="1"/>
    </xf>
    <xf numFmtId="0" fontId="1" fillId="17" borderId="144" xfId="0" applyFont="1" applyFill="1" applyBorder="1" applyAlignment="1">
      <alignment horizontal="center" vertical="center" wrapText="1"/>
    </xf>
    <xf numFmtId="0" fontId="1" fillId="17" borderId="145" xfId="0" applyFont="1" applyFill="1" applyBorder="1" applyAlignment="1">
      <alignment horizontal="center" vertical="center" wrapText="1"/>
    </xf>
    <xf numFmtId="0" fontId="1" fillId="17" borderId="123" xfId="0" applyFont="1" applyFill="1" applyBorder="1" applyAlignment="1">
      <alignment horizontal="center" vertical="center" wrapText="1"/>
    </xf>
    <xf numFmtId="0" fontId="1" fillId="17" borderId="146" xfId="0" applyFont="1" applyFill="1" applyBorder="1" applyAlignment="1">
      <alignment horizontal="center" vertical="center" wrapText="1"/>
    </xf>
    <xf numFmtId="0" fontId="3" fillId="7" borderId="115" xfId="0" applyFont="1" applyFill="1" applyBorder="1" applyAlignment="1">
      <alignment horizontal="center" vertical="center" wrapText="1"/>
    </xf>
    <xf numFmtId="0" fontId="1" fillId="19" borderId="106"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116" xfId="0" applyFont="1" applyFill="1" applyBorder="1" applyAlignment="1">
      <alignment horizontal="center" vertical="center" wrapText="1"/>
    </xf>
    <xf numFmtId="0" fontId="1" fillId="7" borderId="127" xfId="0" applyFont="1" applyFill="1" applyBorder="1" applyAlignment="1">
      <alignment horizontal="center" vertical="center" wrapText="1"/>
    </xf>
    <xf numFmtId="0" fontId="1" fillId="7" borderId="128" xfId="0" applyFont="1" applyFill="1" applyBorder="1" applyAlignment="1">
      <alignment horizontal="center" vertical="center" wrapText="1"/>
    </xf>
    <xf numFmtId="0" fontId="1" fillId="7" borderId="118" xfId="0" applyFont="1" applyFill="1" applyBorder="1" applyAlignment="1">
      <alignment horizontal="center" vertical="center" wrapText="1"/>
    </xf>
    <xf numFmtId="0" fontId="1" fillId="8" borderId="110" xfId="0" applyFont="1" applyFill="1" applyBorder="1" applyAlignment="1">
      <alignment horizontal="center" vertical="center" wrapText="1"/>
    </xf>
    <xf numFmtId="0" fontId="1" fillId="8" borderId="112" xfId="0" applyFont="1" applyFill="1" applyBorder="1" applyAlignment="1">
      <alignment horizontal="center" vertical="center" wrapText="1"/>
    </xf>
    <xf numFmtId="0" fontId="1" fillId="8" borderId="91" xfId="0" applyFont="1" applyFill="1" applyBorder="1" applyAlignment="1">
      <alignment horizontal="center" vertical="center" wrapText="1"/>
    </xf>
    <xf numFmtId="0" fontId="1" fillId="8" borderId="114" xfId="0" applyFont="1" applyFill="1" applyBorder="1" applyAlignment="1">
      <alignment horizontal="center" vertical="center" wrapText="1"/>
    </xf>
    <xf numFmtId="0" fontId="1" fillId="8" borderId="120" xfId="0" applyFont="1" applyFill="1" applyBorder="1" applyAlignment="1">
      <alignment horizontal="center" vertical="center" wrapText="1"/>
    </xf>
    <xf numFmtId="0" fontId="1" fillId="8" borderId="122" xfId="0" applyFont="1" applyFill="1" applyBorder="1" applyAlignment="1">
      <alignment horizontal="center" vertical="center" wrapText="1"/>
    </xf>
    <xf numFmtId="0" fontId="4" fillId="19" borderId="27" xfId="0" applyFont="1" applyFill="1" applyBorder="1" applyAlignment="1">
      <alignment horizontal="center" vertical="center" wrapText="1"/>
    </xf>
    <xf numFmtId="0" fontId="4" fillId="19" borderId="116" xfId="0" applyFont="1" applyFill="1" applyBorder="1" applyAlignment="1">
      <alignment horizontal="center" vertical="center" wrapText="1"/>
    </xf>
    <xf numFmtId="0" fontId="1" fillId="8" borderId="62"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8" borderId="147" xfId="0" applyFont="1" applyFill="1" applyBorder="1" applyAlignment="1">
      <alignment horizontal="center" vertical="center" wrapText="1"/>
    </xf>
    <xf numFmtId="0" fontId="1" fillId="8" borderId="48" xfId="0" applyFont="1" applyFill="1" applyBorder="1" applyAlignment="1">
      <alignment horizontal="center" vertical="center" wrapText="1"/>
    </xf>
    <xf numFmtId="0" fontId="1" fillId="8" borderId="49" xfId="0" applyFont="1" applyFill="1" applyBorder="1" applyAlignment="1">
      <alignment horizontal="center" vertical="center" wrapText="1"/>
    </xf>
    <xf numFmtId="0" fontId="1" fillId="8" borderId="126" xfId="0" applyFont="1" applyFill="1" applyBorder="1" applyAlignment="1">
      <alignment horizontal="center" vertical="center" wrapText="1"/>
    </xf>
    <xf numFmtId="0" fontId="1" fillId="8" borderId="129" xfId="0" applyFont="1" applyFill="1" applyBorder="1" applyAlignment="1">
      <alignment horizontal="center" vertical="center" wrapText="1"/>
    </xf>
    <xf numFmtId="0" fontId="1" fillId="8" borderId="130" xfId="0" applyFont="1" applyFill="1" applyBorder="1" applyAlignment="1">
      <alignment horizontal="center" vertical="center" wrapText="1"/>
    </xf>
    <xf numFmtId="0" fontId="1" fillId="8" borderId="131" xfId="0" applyFont="1" applyFill="1" applyBorder="1" applyAlignment="1">
      <alignment horizontal="center" vertical="center" wrapText="1"/>
    </xf>
    <xf numFmtId="0" fontId="3" fillId="18" borderId="105" xfId="0" applyFont="1" applyFill="1" applyBorder="1" applyAlignment="1">
      <alignment horizontal="center" vertical="center" wrapText="1"/>
    </xf>
    <xf numFmtId="0" fontId="3" fillId="18" borderId="113" xfId="0" applyFont="1" applyFill="1" applyBorder="1" applyAlignment="1">
      <alignment horizontal="center" vertical="center" wrapText="1"/>
    </xf>
    <xf numFmtId="0" fontId="3" fillId="18" borderId="115" xfId="0" applyFont="1" applyFill="1" applyBorder="1" applyAlignment="1">
      <alignment horizontal="center" vertical="center" wrapText="1"/>
    </xf>
    <xf numFmtId="0" fontId="1" fillId="18" borderId="106" xfId="0" applyFont="1" applyFill="1" applyBorder="1" applyAlignment="1">
      <alignment horizontal="center" vertical="center" wrapText="1"/>
    </xf>
    <xf numFmtId="0" fontId="1" fillId="18" borderId="27" xfId="0" applyFont="1" applyFill="1" applyBorder="1" applyAlignment="1">
      <alignment horizontal="center" vertical="center" wrapText="1"/>
    </xf>
    <xf numFmtId="0" fontId="1" fillId="18" borderId="116" xfId="0" applyFont="1" applyFill="1" applyBorder="1" applyAlignment="1">
      <alignment horizontal="center" vertical="center" wrapText="1"/>
    </xf>
    <xf numFmtId="0" fontId="1" fillId="18" borderId="107" xfId="0" applyFont="1" applyFill="1" applyBorder="1" applyAlignment="1">
      <alignment horizontal="center" vertical="center" wrapText="1"/>
    </xf>
    <xf numFmtId="0" fontId="1" fillId="18" borderId="92" xfId="0" applyFont="1" applyFill="1" applyBorder="1" applyAlignment="1">
      <alignment horizontal="center" vertical="center" wrapText="1"/>
    </xf>
    <xf numFmtId="0" fontId="1" fillId="18" borderId="117" xfId="0" applyFont="1" applyFill="1" applyBorder="1" applyAlignment="1">
      <alignment horizontal="center" vertical="center" wrapText="1"/>
    </xf>
    <xf numFmtId="0" fontId="1" fillId="18" borderId="108" xfId="0" applyFont="1" applyFill="1" applyBorder="1" applyAlignment="1">
      <alignment horizontal="center" vertical="center" wrapText="1"/>
    </xf>
    <xf numFmtId="0" fontId="1" fillId="18" borderId="29" xfId="0" applyFont="1" applyFill="1" applyBorder="1" applyAlignment="1">
      <alignment horizontal="center" vertical="center" wrapText="1"/>
    </xf>
    <xf numFmtId="0" fontId="1" fillId="18" borderId="118" xfId="0" applyFont="1" applyFill="1" applyBorder="1" applyAlignment="1">
      <alignment horizontal="center" vertical="center" wrapText="1"/>
    </xf>
    <xf numFmtId="0" fontId="1" fillId="17" borderId="110" xfId="0" applyFont="1" applyFill="1" applyBorder="1" applyAlignment="1">
      <alignment horizontal="center" vertical="center" wrapText="1"/>
    </xf>
    <xf numFmtId="0" fontId="1" fillId="17" borderId="112" xfId="0" applyFont="1" applyFill="1" applyBorder="1" applyAlignment="1">
      <alignment horizontal="center" vertical="center" wrapText="1"/>
    </xf>
    <xf numFmtId="0" fontId="1" fillId="17" borderId="91" xfId="0" applyFont="1" applyFill="1" applyBorder="1" applyAlignment="1">
      <alignment horizontal="center" vertical="center" wrapText="1"/>
    </xf>
    <xf numFmtId="0" fontId="1" fillId="17" borderId="114" xfId="0" applyFont="1" applyFill="1" applyBorder="1" applyAlignment="1">
      <alignment horizontal="center" vertical="center" wrapText="1"/>
    </xf>
    <xf numFmtId="0" fontId="1" fillId="17" borderId="120" xfId="0" applyFont="1" applyFill="1" applyBorder="1" applyAlignment="1">
      <alignment horizontal="center" vertical="center" wrapText="1"/>
    </xf>
    <xf numFmtId="0" fontId="1" fillId="17" borderId="122" xfId="0" applyFont="1" applyFill="1" applyBorder="1" applyAlignment="1">
      <alignment horizontal="center" vertical="center" wrapText="1"/>
    </xf>
    <xf numFmtId="0" fontId="1" fillId="7" borderId="116" xfId="0" applyFont="1" applyFill="1" applyBorder="1" applyAlignment="1">
      <alignment horizontal="center" vertical="center" wrapText="1"/>
    </xf>
    <xf numFmtId="0" fontId="1" fillId="7" borderId="136" xfId="0" applyFont="1" applyFill="1" applyBorder="1" applyAlignment="1">
      <alignment horizontal="center" vertical="center" wrapText="1"/>
    </xf>
    <xf numFmtId="0" fontId="1" fillId="7" borderId="138" xfId="0" applyFont="1" applyFill="1" applyBorder="1" applyAlignment="1">
      <alignment horizontal="center" vertical="center" wrapText="1"/>
    </xf>
    <xf numFmtId="0" fontId="1" fillId="7" borderId="135" xfId="0" applyFont="1" applyFill="1" applyBorder="1" applyAlignment="1">
      <alignment horizontal="center" vertical="center" wrapText="1"/>
    </xf>
    <xf numFmtId="0" fontId="1" fillId="7" borderId="137" xfId="0" applyFont="1" applyFill="1" applyBorder="1" applyAlignment="1">
      <alignment horizontal="center" vertical="center" wrapText="1"/>
    </xf>
    <xf numFmtId="0" fontId="1" fillId="8" borderId="135" xfId="0" applyFont="1" applyFill="1" applyBorder="1" applyAlignment="1">
      <alignment horizontal="center" vertical="center" wrapText="1"/>
    </xf>
    <xf numFmtId="0" fontId="1" fillId="8" borderId="136" xfId="0" applyFont="1" applyFill="1" applyBorder="1" applyAlignment="1">
      <alignment horizontal="center" vertical="center" wrapText="1"/>
    </xf>
    <xf numFmtId="0" fontId="1" fillId="8" borderId="141" xfId="0" applyFont="1" applyFill="1" applyBorder="1" applyAlignment="1">
      <alignment horizontal="center" vertical="center" wrapText="1"/>
    </xf>
    <xf numFmtId="0" fontId="1" fillId="8" borderId="137" xfId="0" applyFont="1" applyFill="1" applyBorder="1" applyAlignment="1">
      <alignment horizontal="center" vertical="center" wrapText="1"/>
    </xf>
    <xf numFmtId="0" fontId="1" fillId="8" borderId="138" xfId="0" applyFont="1" applyFill="1" applyBorder="1" applyAlignment="1">
      <alignment horizontal="center" vertical="center" wrapText="1"/>
    </xf>
    <xf numFmtId="0" fontId="1" fillId="8" borderId="139" xfId="0" applyFont="1" applyFill="1" applyBorder="1" applyAlignment="1">
      <alignment horizontal="center" vertical="center" wrapText="1"/>
    </xf>
    <xf numFmtId="0" fontId="1" fillId="7" borderId="0" xfId="0" applyFont="1" applyFill="1" applyAlignment="1">
      <alignment horizontal="center" vertical="center" wrapText="1"/>
    </xf>
    <xf numFmtId="0" fontId="1" fillId="8" borderId="61"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18" borderId="91" xfId="0" applyFont="1" applyFill="1" applyBorder="1" applyAlignment="1">
      <alignment horizontal="center" vertical="center"/>
    </xf>
    <xf numFmtId="0" fontId="1" fillId="0" borderId="91" xfId="0" applyFont="1" applyBorder="1" applyAlignment="1">
      <alignment wrapText="1"/>
    </xf>
    <xf numFmtId="0" fontId="0" fillId="0" borderId="91" xfId="0" applyBorder="1" applyAlignment="1">
      <alignment wrapText="1"/>
    </xf>
    <xf numFmtId="0" fontId="0" fillId="0" borderId="93" xfId="0" applyBorder="1" applyAlignment="1">
      <alignment wrapText="1"/>
    </xf>
    <xf numFmtId="0" fontId="1" fillId="0" borderId="91" xfId="0" applyFont="1" applyBorder="1" applyAlignment="1">
      <alignment horizontal="left" wrapText="1"/>
    </xf>
    <xf numFmtId="0" fontId="4" fillId="7" borderId="106" xfId="0" applyFont="1" applyFill="1" applyBorder="1" applyAlignment="1">
      <alignment horizontal="center" vertical="center" wrapText="1"/>
    </xf>
    <xf numFmtId="0" fontId="4" fillId="7" borderId="116" xfId="0" applyFont="1" applyFill="1" applyBorder="1" applyAlignment="1">
      <alignment horizontal="center" vertical="center" wrapText="1"/>
    </xf>
    <xf numFmtId="0" fontId="3" fillId="7" borderId="91" xfId="0" applyFont="1" applyFill="1" applyBorder="1" applyAlignment="1">
      <alignment horizontal="center" vertical="center" wrapText="1"/>
    </xf>
    <xf numFmtId="0" fontId="1" fillId="0" borderId="91" xfId="0" applyFont="1" applyBorder="1" applyAlignment="1">
      <alignment horizontal="left"/>
    </xf>
    <xf numFmtId="0" fontId="4" fillId="0" borderId="91" xfId="0" applyFont="1" applyBorder="1" applyAlignment="1">
      <alignment horizontal="left"/>
    </xf>
    <xf numFmtId="0" fontId="8" fillId="0" borderId="91" xfId="0" applyFont="1" applyBorder="1" applyAlignment="1">
      <alignment horizontal="left"/>
    </xf>
    <xf numFmtId="0" fontId="4" fillId="0" borderId="91" xfId="0" applyFont="1" applyBorder="1" applyAlignment="1">
      <alignment horizontal="left" wrapText="1"/>
    </xf>
    <xf numFmtId="0" fontId="1" fillId="0" borderId="93" xfId="0" applyFont="1" applyBorder="1" applyAlignment="1">
      <alignment horizontal="left"/>
    </xf>
    <xf numFmtId="0" fontId="1" fillId="8" borderId="102" xfId="0" applyFont="1" applyFill="1" applyBorder="1" applyAlignment="1">
      <alignment horizontal="left" vertical="center" wrapText="1"/>
    </xf>
    <xf numFmtId="0" fontId="1" fillId="8" borderId="103" xfId="0" applyFont="1" applyFill="1" applyBorder="1" applyAlignment="1">
      <alignment horizontal="left" vertical="center" wrapText="1"/>
    </xf>
    <xf numFmtId="0" fontId="3" fillId="8" borderId="102" xfId="0" applyFont="1" applyFill="1" applyBorder="1" applyAlignment="1">
      <alignment horizontal="left" vertical="center" wrapText="1"/>
    </xf>
    <xf numFmtId="0" fontId="3" fillId="8" borderId="103" xfId="0" applyFont="1" applyFill="1" applyBorder="1" applyAlignment="1">
      <alignment horizontal="left" vertical="center" wrapText="1"/>
    </xf>
    <xf numFmtId="0" fontId="1" fillId="8" borderId="149" xfId="0" applyFont="1" applyFill="1" applyBorder="1" applyAlignment="1">
      <alignment horizontal="center" vertical="center" wrapText="1"/>
    </xf>
    <xf numFmtId="0" fontId="1" fillId="8" borderId="150" xfId="0" applyFont="1" applyFill="1" applyBorder="1" applyAlignment="1">
      <alignment horizontal="center" vertical="center" wrapText="1"/>
    </xf>
    <xf numFmtId="0" fontId="1" fillId="8" borderId="151" xfId="0" applyFont="1" applyFill="1" applyBorder="1" applyAlignment="1">
      <alignment horizontal="center" vertical="center" wrapText="1"/>
    </xf>
    <xf numFmtId="0" fontId="4" fillId="19" borderId="106" xfId="0" applyFont="1" applyFill="1" applyBorder="1" applyAlignment="1">
      <alignment horizontal="center" vertical="center" wrapText="1"/>
    </xf>
    <xf numFmtId="0" fontId="1" fillId="7" borderId="107" xfId="0" applyFont="1" applyFill="1" applyBorder="1" applyAlignment="1">
      <alignment horizontal="center" vertical="center" wrapText="1"/>
    </xf>
    <xf numFmtId="0" fontId="1" fillId="7" borderId="117" xfId="0" applyFont="1" applyFill="1" applyBorder="1" applyAlignment="1">
      <alignment horizontal="center" vertical="center" wrapText="1"/>
    </xf>
    <xf numFmtId="0" fontId="3" fillId="8" borderId="91" xfId="0" applyFont="1" applyFill="1" applyBorder="1" applyAlignment="1">
      <alignment vertical="center" wrapText="1"/>
    </xf>
  </cellXfs>
  <cellStyles count="2">
    <cellStyle name="Hipervínculo" xfId="1" builtinId="8"/>
    <cellStyle name="Normal" xfId="0" builtinId="0"/>
  </cellStyles>
  <dxfs count="144">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zoomScaleNormal="100" workbookViewId="0">
      <selection sqref="A1:N56"/>
    </sheetView>
  </sheetViews>
  <sheetFormatPr baseColWidth="10" defaultColWidth="11.42578125" defaultRowHeight="15" x14ac:dyDescent="0.25"/>
  <cols>
    <col min="2" max="2" width="18.7109375" customWidth="1"/>
    <col min="4" max="4" width="20.7109375" customWidth="1"/>
    <col min="7" max="7" width="13.42578125" customWidth="1"/>
    <col min="8" max="8" width="14.28515625" customWidth="1"/>
    <col min="9" max="9" width="12.5703125" customWidth="1"/>
    <col min="14" max="14" width="17.140625" customWidth="1"/>
  </cols>
  <sheetData>
    <row r="1" spans="1:14" ht="28.5" thickTop="1" thickBot="1" x14ac:dyDescent="0.3">
      <c r="A1" s="105"/>
      <c r="B1" s="106"/>
      <c r="C1" s="106"/>
      <c r="D1" s="107" t="s">
        <v>0</v>
      </c>
      <c r="E1" s="107"/>
      <c r="F1" s="107"/>
      <c r="G1" s="107"/>
      <c r="H1" s="107"/>
      <c r="I1" s="107"/>
      <c r="J1" s="107"/>
      <c r="K1" s="107"/>
      <c r="L1" s="107"/>
      <c r="M1" s="107"/>
      <c r="N1" s="107"/>
    </row>
    <row r="2" spans="1:14" ht="16.5" thickTop="1" thickBot="1" x14ac:dyDescent="0.3">
      <c r="A2" s="108" t="s">
        <v>1</v>
      </c>
      <c r="B2" s="109"/>
      <c r="C2" s="110" t="s">
        <v>2</v>
      </c>
      <c r="D2" s="111"/>
      <c r="E2" s="112" t="s">
        <v>3</v>
      </c>
      <c r="F2" s="113"/>
      <c r="G2" s="114" t="s">
        <v>4</v>
      </c>
      <c r="H2" s="115"/>
      <c r="I2" s="116"/>
      <c r="J2" s="117" t="s">
        <v>5</v>
      </c>
      <c r="K2" s="118"/>
      <c r="L2" s="118"/>
      <c r="M2" s="119"/>
      <c r="N2" s="1">
        <v>2021</v>
      </c>
    </row>
    <row r="3" spans="1:14" ht="16.5" thickTop="1" thickBot="1" x14ac:dyDescent="0.3">
      <c r="A3" s="136" t="s">
        <v>6</v>
      </c>
      <c r="B3" s="118"/>
      <c r="C3" s="118"/>
      <c r="D3" s="118"/>
      <c r="E3" s="118"/>
      <c r="F3" s="118"/>
      <c r="G3" s="118"/>
      <c r="H3" s="118"/>
      <c r="I3" s="118"/>
      <c r="J3" s="118"/>
      <c r="K3" s="118"/>
      <c r="L3" s="118"/>
      <c r="M3" s="118"/>
      <c r="N3" s="118"/>
    </row>
    <row r="4" spans="1:14" ht="16.5" thickTop="1" thickBot="1" x14ac:dyDescent="0.3">
      <c r="A4" s="137" t="s">
        <v>7</v>
      </c>
      <c r="B4" s="138"/>
      <c r="C4" s="138"/>
      <c r="D4" s="139"/>
      <c r="E4" s="140" t="s">
        <v>8</v>
      </c>
      <c r="F4" s="138"/>
      <c r="G4" s="138"/>
      <c r="H4" s="138"/>
      <c r="I4" s="138"/>
      <c r="J4" s="138"/>
      <c r="K4" s="138"/>
      <c r="L4" s="138"/>
      <c r="M4" s="138"/>
      <c r="N4" s="141"/>
    </row>
    <row r="5" spans="1:14" ht="30.75" thickTop="1" x14ac:dyDescent="0.25">
      <c r="A5" s="142" t="s">
        <v>9</v>
      </c>
      <c r="B5" s="144" t="s">
        <v>10</v>
      </c>
      <c r="C5" s="144" t="s">
        <v>11</v>
      </c>
      <c r="D5" s="146" t="s">
        <v>12</v>
      </c>
      <c r="E5" s="148" t="s">
        <v>13</v>
      </c>
      <c r="F5" s="148" t="s">
        <v>14</v>
      </c>
      <c r="G5" s="3" t="s">
        <v>15</v>
      </c>
      <c r="H5" s="2" t="s">
        <v>16</v>
      </c>
      <c r="I5" s="6" t="s">
        <v>15</v>
      </c>
      <c r="J5" s="6" t="s">
        <v>16</v>
      </c>
      <c r="K5" s="150" t="s">
        <v>17</v>
      </c>
      <c r="L5" s="151"/>
      <c r="M5" s="152"/>
      <c r="N5" s="144" t="s">
        <v>18</v>
      </c>
    </row>
    <row r="6" spans="1:14" ht="15.75" thickBot="1" x14ac:dyDescent="0.3">
      <c r="A6" s="143"/>
      <c r="B6" s="145"/>
      <c r="C6" s="145"/>
      <c r="D6" s="147"/>
      <c r="E6" s="149"/>
      <c r="F6" s="149"/>
      <c r="G6" s="4" t="s">
        <v>19</v>
      </c>
      <c r="H6" s="5" t="s">
        <v>19</v>
      </c>
      <c r="I6" s="7" t="s">
        <v>20</v>
      </c>
      <c r="J6" s="7" t="s">
        <v>20</v>
      </c>
      <c r="K6" s="153"/>
      <c r="L6" s="154"/>
      <c r="M6" s="155"/>
      <c r="N6" s="145"/>
    </row>
    <row r="7" spans="1:14" ht="36.75" customHeight="1" thickTop="1" thickBot="1" x14ac:dyDescent="0.3">
      <c r="A7" s="122">
        <v>1</v>
      </c>
      <c r="B7" s="125" t="s">
        <v>21</v>
      </c>
      <c r="C7" s="128" t="s">
        <v>22</v>
      </c>
      <c r="D7" s="131" t="s">
        <v>23</v>
      </c>
      <c r="E7" s="133" t="s">
        <v>24</v>
      </c>
      <c r="F7" s="21" t="s">
        <v>25</v>
      </c>
      <c r="G7" s="22"/>
      <c r="H7" s="23"/>
      <c r="I7" s="24"/>
      <c r="J7" s="25">
        <f>IF((((J28+J24)/J20)*100)&gt;=100,100,((J28+J24)/J20)*100)</f>
        <v>100</v>
      </c>
      <c r="K7" s="206"/>
      <c r="L7" s="207"/>
      <c r="M7" s="208"/>
      <c r="N7" s="209" t="s">
        <v>26</v>
      </c>
    </row>
    <row r="8" spans="1:14" ht="21.75" customHeight="1" thickTop="1" thickBot="1" x14ac:dyDescent="0.3">
      <c r="A8" s="123"/>
      <c r="B8" s="126"/>
      <c r="C8" s="129"/>
      <c r="D8" s="131"/>
      <c r="E8" s="134"/>
      <c r="F8" s="26" t="s">
        <v>27</v>
      </c>
      <c r="G8" s="27"/>
      <c r="H8" s="28"/>
      <c r="I8" s="29"/>
      <c r="J8" s="25">
        <f t="shared" ref="J8:J10" si="0">IF((((J29+J25)/J21)*100)&gt;=100,100,((J29+J25)/J21)*100)</f>
        <v>100</v>
      </c>
      <c r="K8" s="30" t="s">
        <v>28</v>
      </c>
      <c r="L8" s="31"/>
      <c r="M8" s="32">
        <v>80</v>
      </c>
      <c r="N8" s="210"/>
    </row>
    <row r="9" spans="1:14" ht="31.5" customHeight="1" thickTop="1" thickBot="1" x14ac:dyDescent="0.3">
      <c r="A9" s="123"/>
      <c r="B9" s="126"/>
      <c r="C9" s="129"/>
      <c r="D9" s="131"/>
      <c r="E9" s="134"/>
      <c r="F9" s="26" t="s">
        <v>29</v>
      </c>
      <c r="G9" s="27"/>
      <c r="H9" s="28"/>
      <c r="I9" s="33"/>
      <c r="J9" s="25">
        <f t="shared" si="0"/>
        <v>100</v>
      </c>
      <c r="K9" s="34">
        <v>80</v>
      </c>
      <c r="L9" s="35"/>
      <c r="M9" s="36">
        <v>85</v>
      </c>
      <c r="N9" s="210"/>
    </row>
    <row r="10" spans="1:14" ht="21.75" customHeight="1" thickTop="1" x14ac:dyDescent="0.25">
      <c r="A10" s="123"/>
      <c r="B10" s="126"/>
      <c r="C10" s="129"/>
      <c r="D10" s="131"/>
      <c r="E10" s="134"/>
      <c r="F10" s="212" t="s">
        <v>30</v>
      </c>
      <c r="G10" s="215"/>
      <c r="H10" s="217"/>
      <c r="I10" s="219"/>
      <c r="J10" s="221">
        <f t="shared" si="0"/>
        <v>100</v>
      </c>
      <c r="K10" s="37">
        <v>85</v>
      </c>
      <c r="L10" s="38"/>
      <c r="M10" s="36">
        <v>90</v>
      </c>
      <c r="N10" s="210"/>
    </row>
    <row r="11" spans="1:14" ht="24.75" customHeight="1" thickBot="1" x14ac:dyDescent="0.3">
      <c r="A11" s="123"/>
      <c r="B11" s="126"/>
      <c r="C11" s="129"/>
      <c r="D11" s="131"/>
      <c r="E11" s="134"/>
      <c r="F11" s="213"/>
      <c r="G11" s="216"/>
      <c r="H11" s="218"/>
      <c r="I11" s="220"/>
      <c r="J11" s="222"/>
      <c r="K11" s="39">
        <v>90</v>
      </c>
      <c r="L11" s="40"/>
      <c r="M11" s="41">
        <v>100</v>
      </c>
      <c r="N11" s="210"/>
    </row>
    <row r="12" spans="1:14" ht="21" customHeight="1" thickTop="1" thickBot="1" x14ac:dyDescent="0.3">
      <c r="A12" s="124"/>
      <c r="B12" s="127"/>
      <c r="C12" s="130"/>
      <c r="D12" s="132"/>
      <c r="E12" s="135"/>
      <c r="F12" s="214"/>
      <c r="G12" s="216"/>
      <c r="H12" s="218"/>
      <c r="I12" s="220"/>
      <c r="J12" s="223"/>
      <c r="K12" s="224"/>
      <c r="L12" s="225"/>
      <c r="M12" s="226"/>
      <c r="N12" s="211"/>
    </row>
    <row r="13" spans="1:14" ht="45" customHeight="1" thickTop="1" thickBot="1" x14ac:dyDescent="0.3">
      <c r="A13" s="122">
        <v>2</v>
      </c>
      <c r="B13" s="125" t="s">
        <v>31</v>
      </c>
      <c r="C13" s="203" t="s">
        <v>22</v>
      </c>
      <c r="D13" s="205" t="s">
        <v>32</v>
      </c>
      <c r="E13" s="205" t="s">
        <v>33</v>
      </c>
      <c r="F13" s="236" t="s">
        <v>34</v>
      </c>
      <c r="G13" s="184"/>
      <c r="H13" s="186"/>
      <c r="I13" s="199"/>
      <c r="J13" s="201">
        <f>IF((((J32+J34)/J36)*100)&gt;=100,100,((J32+J34)/J36)*100)</f>
        <v>100</v>
      </c>
      <c r="K13" s="227"/>
      <c r="L13" s="228"/>
      <c r="M13" s="229"/>
      <c r="N13" s="230" t="s">
        <v>35</v>
      </c>
    </row>
    <row r="14" spans="1:14" ht="21" customHeight="1" thickTop="1" thickBot="1" x14ac:dyDescent="0.3">
      <c r="A14" s="123"/>
      <c r="B14" s="126"/>
      <c r="C14" s="204"/>
      <c r="D14" s="134"/>
      <c r="E14" s="134"/>
      <c r="F14" s="237"/>
      <c r="G14" s="185"/>
      <c r="H14" s="187"/>
      <c r="I14" s="200"/>
      <c r="J14" s="202"/>
      <c r="K14" s="30" t="s">
        <v>28</v>
      </c>
      <c r="L14" s="31"/>
      <c r="M14" s="32">
        <v>80</v>
      </c>
      <c r="N14" s="210"/>
    </row>
    <row r="15" spans="1:14" ht="15.75" thickTop="1" x14ac:dyDescent="0.25">
      <c r="A15" s="123"/>
      <c r="B15" s="126"/>
      <c r="C15" s="204"/>
      <c r="D15" s="134"/>
      <c r="E15" s="134"/>
      <c r="F15" s="212" t="s">
        <v>36</v>
      </c>
      <c r="G15" s="215"/>
      <c r="H15" s="217"/>
      <c r="I15" s="219"/>
      <c r="J15" s="201">
        <f>IF((((J33+J35)/J37)*100)&gt;=100,100,((J33+J35)/J37)*100)</f>
        <v>50</v>
      </c>
      <c r="K15" s="34">
        <v>80</v>
      </c>
      <c r="L15" s="35"/>
      <c r="M15" s="36">
        <v>85</v>
      </c>
      <c r="N15" s="210"/>
    </row>
    <row r="16" spans="1:14" x14ac:dyDescent="0.25">
      <c r="A16" s="123"/>
      <c r="B16" s="126"/>
      <c r="C16" s="204"/>
      <c r="D16" s="134"/>
      <c r="E16" s="134"/>
      <c r="F16" s="213"/>
      <c r="G16" s="216"/>
      <c r="H16" s="218"/>
      <c r="I16" s="220"/>
      <c r="J16" s="231"/>
      <c r="K16" s="37">
        <v>85</v>
      </c>
      <c r="L16" s="38"/>
      <c r="M16" s="36">
        <v>90</v>
      </c>
      <c r="N16" s="210"/>
    </row>
    <row r="17" spans="1:14" ht="42" customHeight="1" thickBot="1" x14ac:dyDescent="0.3">
      <c r="A17" s="123"/>
      <c r="B17" s="126"/>
      <c r="C17" s="204"/>
      <c r="D17" s="134"/>
      <c r="E17" s="134"/>
      <c r="F17" s="213"/>
      <c r="G17" s="216"/>
      <c r="H17" s="218"/>
      <c r="I17" s="220"/>
      <c r="J17" s="231"/>
      <c r="K17" s="39">
        <v>90</v>
      </c>
      <c r="L17" s="40"/>
      <c r="M17" s="41">
        <v>100</v>
      </c>
      <c r="N17" s="210"/>
    </row>
    <row r="18" spans="1:14" ht="16.5" thickTop="1" thickBot="1" x14ac:dyDescent="0.3">
      <c r="A18" s="123"/>
      <c r="B18" s="126"/>
      <c r="C18" s="204"/>
      <c r="D18" s="135"/>
      <c r="E18" s="134"/>
      <c r="F18" s="213"/>
      <c r="G18" s="216"/>
      <c r="H18" s="218"/>
      <c r="I18" s="220"/>
      <c r="J18" s="232"/>
      <c r="K18" s="233"/>
      <c r="L18" s="234"/>
      <c r="M18" s="235"/>
      <c r="N18" s="210"/>
    </row>
    <row r="19" spans="1:14" ht="16.5" thickTop="1" thickBot="1" x14ac:dyDescent="0.3">
      <c r="A19" s="120" t="s">
        <v>37</v>
      </c>
      <c r="B19" s="118"/>
      <c r="C19" s="118"/>
      <c r="D19" s="118"/>
      <c r="E19" s="118"/>
      <c r="F19" s="118"/>
      <c r="G19" s="121"/>
      <c r="H19" s="121"/>
      <c r="I19" s="121"/>
      <c r="J19" s="118"/>
      <c r="K19" s="118"/>
      <c r="L19" s="118"/>
      <c r="M19" s="118"/>
      <c r="N19" s="118"/>
    </row>
    <row r="20" spans="1:14" ht="27.75" customHeight="1" thickTop="1" x14ac:dyDescent="0.25">
      <c r="A20" s="156" t="s">
        <v>38</v>
      </c>
      <c r="B20" s="158" t="s">
        <v>39</v>
      </c>
      <c r="C20" s="161" t="s">
        <v>40</v>
      </c>
      <c r="D20" s="163" t="s">
        <v>41</v>
      </c>
      <c r="E20" s="165" t="s">
        <v>42</v>
      </c>
      <c r="F20" s="42" t="s">
        <v>25</v>
      </c>
      <c r="G20" s="47"/>
      <c r="H20" s="47"/>
      <c r="I20" s="47"/>
      <c r="J20" s="48">
        <v>6</v>
      </c>
      <c r="K20" s="11"/>
      <c r="L20" s="12"/>
      <c r="M20" s="12"/>
      <c r="N20" s="13"/>
    </row>
    <row r="21" spans="1:14" x14ac:dyDescent="0.25">
      <c r="A21" s="156"/>
      <c r="B21" s="159"/>
      <c r="C21" s="161"/>
      <c r="D21" s="163"/>
      <c r="E21" s="165"/>
      <c r="F21" s="42" t="s">
        <v>27</v>
      </c>
      <c r="G21" s="47"/>
      <c r="H21" s="47"/>
      <c r="I21" s="47"/>
      <c r="J21" s="49">
        <v>5</v>
      </c>
      <c r="K21" s="12"/>
      <c r="L21" s="12"/>
      <c r="M21" s="12"/>
      <c r="N21" s="13"/>
    </row>
    <row r="22" spans="1:14" ht="24" customHeight="1" x14ac:dyDescent="0.25">
      <c r="A22" s="156"/>
      <c r="B22" s="159"/>
      <c r="C22" s="161"/>
      <c r="D22" s="163"/>
      <c r="E22" s="165"/>
      <c r="F22" s="42" t="s">
        <v>29</v>
      </c>
      <c r="G22" s="47"/>
      <c r="H22" s="47"/>
      <c r="I22" s="47"/>
      <c r="J22" s="49">
        <v>2</v>
      </c>
      <c r="K22" s="12"/>
      <c r="L22" s="12"/>
      <c r="M22" s="12"/>
      <c r="N22" s="13"/>
    </row>
    <row r="23" spans="1:14" x14ac:dyDescent="0.25">
      <c r="A23" s="157"/>
      <c r="B23" s="160"/>
      <c r="C23" s="162"/>
      <c r="D23" s="164"/>
      <c r="E23" s="166"/>
      <c r="F23" s="43" t="s">
        <v>30</v>
      </c>
      <c r="G23" s="47"/>
      <c r="H23" s="47"/>
      <c r="I23" s="47"/>
      <c r="J23" s="49">
        <v>4</v>
      </c>
      <c r="K23" s="14"/>
      <c r="L23" s="14"/>
      <c r="M23" s="14"/>
      <c r="N23" s="15"/>
    </row>
    <row r="24" spans="1:14" ht="19.5" customHeight="1" x14ac:dyDescent="0.25">
      <c r="A24" s="167" t="s">
        <v>43</v>
      </c>
      <c r="B24" s="168" t="s">
        <v>44</v>
      </c>
      <c r="C24" s="169" t="s">
        <v>40</v>
      </c>
      <c r="D24" s="170" t="s">
        <v>41</v>
      </c>
      <c r="E24" s="171" t="s">
        <v>42</v>
      </c>
      <c r="F24" s="44" t="s">
        <v>25</v>
      </c>
      <c r="G24" s="47"/>
      <c r="H24" s="47"/>
      <c r="I24" s="47"/>
      <c r="J24" s="49">
        <v>5</v>
      </c>
      <c r="K24" s="9"/>
      <c r="L24" s="9"/>
      <c r="M24" s="9"/>
      <c r="N24" s="10"/>
    </row>
    <row r="25" spans="1:14" x14ac:dyDescent="0.25">
      <c r="A25" s="156"/>
      <c r="B25" s="159"/>
      <c r="C25" s="161"/>
      <c r="D25" s="163"/>
      <c r="E25" s="165"/>
      <c r="F25" s="42" t="s">
        <v>27</v>
      </c>
      <c r="G25" s="47"/>
      <c r="H25" s="47"/>
      <c r="I25" s="47"/>
      <c r="J25" s="49">
        <v>4</v>
      </c>
      <c r="K25" s="12"/>
      <c r="L25" s="12"/>
      <c r="M25" s="12"/>
      <c r="N25" s="13"/>
    </row>
    <row r="26" spans="1:14" ht="15" customHeight="1" x14ac:dyDescent="0.25">
      <c r="A26" s="156"/>
      <c r="B26" s="159"/>
      <c r="C26" s="161"/>
      <c r="D26" s="163"/>
      <c r="E26" s="165"/>
      <c r="F26" s="42" t="s">
        <v>29</v>
      </c>
      <c r="G26" s="47"/>
      <c r="H26" s="47"/>
      <c r="I26" s="47"/>
      <c r="J26" s="49">
        <v>2</v>
      </c>
      <c r="K26" s="12"/>
      <c r="L26" s="12"/>
      <c r="M26" s="12"/>
      <c r="N26" s="13"/>
    </row>
    <row r="27" spans="1:14" x14ac:dyDescent="0.25">
      <c r="A27" s="157"/>
      <c r="B27" s="160"/>
      <c r="C27" s="162"/>
      <c r="D27" s="164"/>
      <c r="E27" s="166"/>
      <c r="F27" s="43" t="s">
        <v>30</v>
      </c>
      <c r="G27" s="47"/>
      <c r="H27" s="47"/>
      <c r="I27" s="47"/>
      <c r="J27" s="49">
        <v>2</v>
      </c>
      <c r="K27" s="14"/>
      <c r="L27" s="14"/>
      <c r="M27" s="14"/>
      <c r="N27" s="15"/>
    </row>
    <row r="28" spans="1:14" x14ac:dyDescent="0.25">
      <c r="A28" s="167" t="s">
        <v>45</v>
      </c>
      <c r="B28" s="172" t="s">
        <v>46</v>
      </c>
      <c r="C28" s="172" t="s">
        <v>40</v>
      </c>
      <c r="D28" s="175" t="s">
        <v>41</v>
      </c>
      <c r="E28" s="171" t="s">
        <v>42</v>
      </c>
      <c r="F28" s="44" t="s">
        <v>25</v>
      </c>
      <c r="G28" s="47"/>
      <c r="H28" s="47"/>
      <c r="I28" s="47"/>
      <c r="J28" s="49">
        <v>1</v>
      </c>
      <c r="K28" s="8"/>
      <c r="L28" s="8"/>
      <c r="M28" s="8"/>
      <c r="N28" s="16"/>
    </row>
    <row r="29" spans="1:14" x14ac:dyDescent="0.25">
      <c r="A29" s="156"/>
      <c r="B29" s="173"/>
      <c r="C29" s="173"/>
      <c r="D29" s="176"/>
      <c r="E29" s="165"/>
      <c r="F29" s="42" t="s">
        <v>27</v>
      </c>
      <c r="G29" s="47"/>
      <c r="H29" s="47"/>
      <c r="I29" s="47"/>
      <c r="J29" s="49">
        <v>1</v>
      </c>
      <c r="K29" s="8"/>
      <c r="L29" s="8"/>
      <c r="M29" s="8"/>
      <c r="N29" s="16"/>
    </row>
    <row r="30" spans="1:14" x14ac:dyDescent="0.25">
      <c r="A30" s="156"/>
      <c r="B30" s="173"/>
      <c r="C30" s="173"/>
      <c r="D30" s="176"/>
      <c r="E30" s="165"/>
      <c r="F30" s="42" t="s">
        <v>29</v>
      </c>
      <c r="G30" s="47"/>
      <c r="H30" s="47"/>
      <c r="I30" s="47"/>
      <c r="J30" s="49">
        <v>0</v>
      </c>
      <c r="K30" s="8"/>
      <c r="L30" s="8"/>
      <c r="M30" s="8"/>
      <c r="N30" s="16"/>
    </row>
    <row r="31" spans="1:14" x14ac:dyDescent="0.25">
      <c r="A31" s="157"/>
      <c r="B31" s="174"/>
      <c r="C31" s="174"/>
      <c r="D31" s="177"/>
      <c r="E31" s="166"/>
      <c r="F31" s="43" t="s">
        <v>30</v>
      </c>
      <c r="G31" s="47"/>
      <c r="H31" s="47"/>
      <c r="I31" s="47"/>
      <c r="J31" s="49">
        <v>2</v>
      </c>
      <c r="K31" s="8"/>
      <c r="L31" s="8"/>
      <c r="M31" s="8"/>
      <c r="N31" s="16"/>
    </row>
    <row r="32" spans="1:14" ht="30" customHeight="1" x14ac:dyDescent="0.25">
      <c r="A32" s="167" t="s">
        <v>47</v>
      </c>
      <c r="B32" s="172" t="s">
        <v>48</v>
      </c>
      <c r="C32" s="168" t="s">
        <v>40</v>
      </c>
      <c r="D32" s="178" t="s">
        <v>41</v>
      </c>
      <c r="E32" s="171" t="s">
        <v>49</v>
      </c>
      <c r="F32" s="51" t="s">
        <v>50</v>
      </c>
      <c r="G32" s="47"/>
      <c r="H32" s="47"/>
      <c r="I32" s="47"/>
      <c r="J32" s="49">
        <v>3</v>
      </c>
      <c r="K32" s="9"/>
      <c r="L32" s="9"/>
      <c r="M32" s="9"/>
      <c r="N32" s="10"/>
    </row>
    <row r="33" spans="1:14" ht="30" customHeight="1" x14ac:dyDescent="0.25">
      <c r="A33" s="157"/>
      <c r="B33" s="174"/>
      <c r="C33" s="160"/>
      <c r="D33" s="179"/>
      <c r="E33" s="166"/>
      <c r="F33" s="50" t="s">
        <v>36</v>
      </c>
      <c r="G33" s="47"/>
      <c r="H33" s="47"/>
      <c r="I33" s="47"/>
      <c r="J33" s="49">
        <v>0</v>
      </c>
      <c r="K33" s="17"/>
      <c r="L33" s="17"/>
      <c r="M33" s="17"/>
      <c r="N33" s="18"/>
    </row>
    <row r="34" spans="1:14" ht="28.5" customHeight="1" x14ac:dyDescent="0.25">
      <c r="A34" s="167" t="s">
        <v>51</v>
      </c>
      <c r="B34" s="168" t="s">
        <v>52</v>
      </c>
      <c r="C34" s="178" t="s">
        <v>40</v>
      </c>
      <c r="D34" s="172" t="s">
        <v>41</v>
      </c>
      <c r="E34" s="171" t="s">
        <v>49</v>
      </c>
      <c r="F34" s="45" t="s">
        <v>34</v>
      </c>
      <c r="G34" s="47"/>
      <c r="H34" s="47"/>
      <c r="I34" s="47"/>
      <c r="J34" s="49">
        <v>3</v>
      </c>
      <c r="K34" s="19"/>
      <c r="L34" s="19"/>
      <c r="M34" s="19"/>
      <c r="N34" s="20"/>
    </row>
    <row r="35" spans="1:14" ht="30.75" customHeight="1" x14ac:dyDescent="0.25">
      <c r="A35" s="157"/>
      <c r="B35" s="160"/>
      <c r="C35" s="179"/>
      <c r="D35" s="174"/>
      <c r="E35" s="166"/>
      <c r="F35" s="51" t="s">
        <v>36</v>
      </c>
      <c r="G35" s="47"/>
      <c r="H35" s="47"/>
      <c r="I35" s="47"/>
      <c r="J35" s="49">
        <v>2</v>
      </c>
      <c r="K35" s="17"/>
      <c r="L35" s="17"/>
      <c r="M35" s="17"/>
      <c r="N35" s="18"/>
    </row>
    <row r="36" spans="1:14" ht="35.25" customHeight="1" x14ac:dyDescent="0.25">
      <c r="A36" s="167" t="s">
        <v>53</v>
      </c>
      <c r="B36" s="168" t="s">
        <v>54</v>
      </c>
      <c r="C36" s="169" t="s">
        <v>40</v>
      </c>
      <c r="D36" s="178" t="s">
        <v>41</v>
      </c>
      <c r="E36" s="182" t="s">
        <v>49</v>
      </c>
      <c r="F36" s="46" t="s">
        <v>34</v>
      </c>
      <c r="G36" s="47"/>
      <c r="H36" s="47"/>
      <c r="I36" s="47"/>
      <c r="J36" s="49">
        <v>4</v>
      </c>
      <c r="K36" s="19"/>
      <c r="L36" s="19"/>
      <c r="M36" s="19"/>
      <c r="N36" s="20"/>
    </row>
    <row r="37" spans="1:14" ht="36.75" customHeight="1" x14ac:dyDescent="0.25">
      <c r="A37" s="157"/>
      <c r="B37" s="160"/>
      <c r="C37" s="162"/>
      <c r="D37" s="179"/>
      <c r="E37" s="183"/>
      <c r="F37" s="52" t="s">
        <v>36</v>
      </c>
      <c r="G37" s="47"/>
      <c r="H37" s="47"/>
      <c r="I37" s="47"/>
      <c r="J37" s="49">
        <v>4</v>
      </c>
      <c r="K37" s="17"/>
      <c r="L37" s="17"/>
      <c r="M37" s="17"/>
      <c r="N37" s="18"/>
    </row>
    <row r="38" spans="1:14" x14ac:dyDescent="0.25">
      <c r="A38" s="194" t="s">
        <v>55</v>
      </c>
      <c r="B38" s="195"/>
      <c r="C38" s="195"/>
      <c r="D38" s="195"/>
      <c r="E38" s="195"/>
      <c r="F38" s="195"/>
      <c r="G38" s="195"/>
      <c r="H38" s="195"/>
      <c r="I38" s="195"/>
      <c r="J38" s="195"/>
      <c r="K38" s="195"/>
      <c r="L38" s="195"/>
      <c r="M38" s="195"/>
      <c r="N38" s="195"/>
    </row>
    <row r="39" spans="1:14" x14ac:dyDescent="0.25">
      <c r="A39" s="196" t="s">
        <v>38</v>
      </c>
      <c r="B39" s="188" t="s">
        <v>56</v>
      </c>
      <c r="C39" s="189"/>
      <c r="D39" s="189"/>
      <c r="E39" s="189"/>
      <c r="F39" s="189"/>
      <c r="G39" s="189"/>
      <c r="H39" s="189"/>
      <c r="I39" s="189"/>
      <c r="J39" s="189"/>
      <c r="K39" s="189"/>
      <c r="L39" s="189"/>
      <c r="M39" s="189"/>
      <c r="N39" s="189"/>
    </row>
    <row r="40" spans="1:14" ht="16.5" customHeight="1" x14ac:dyDescent="0.25">
      <c r="A40" s="197"/>
      <c r="B40" s="180" t="s">
        <v>57</v>
      </c>
      <c r="C40" s="181"/>
      <c r="D40" s="181"/>
      <c r="E40" s="181"/>
      <c r="F40" s="181"/>
      <c r="G40" s="181"/>
      <c r="H40" s="181"/>
      <c r="I40" s="181"/>
      <c r="J40" s="181"/>
      <c r="K40" s="181"/>
      <c r="L40" s="181"/>
      <c r="M40" s="181"/>
      <c r="N40" s="181"/>
    </row>
    <row r="41" spans="1:14" x14ac:dyDescent="0.25">
      <c r="A41" s="197"/>
      <c r="B41" s="180" t="s">
        <v>58</v>
      </c>
      <c r="C41" s="181"/>
      <c r="D41" s="181"/>
      <c r="E41" s="181"/>
      <c r="F41" s="181"/>
      <c r="G41" s="181"/>
      <c r="H41" s="181"/>
      <c r="I41" s="181"/>
      <c r="J41" s="181"/>
      <c r="K41" s="181"/>
      <c r="L41" s="181"/>
      <c r="M41" s="181"/>
      <c r="N41" s="181"/>
    </row>
    <row r="42" spans="1:14" x14ac:dyDescent="0.25">
      <c r="A42" s="198"/>
      <c r="B42" s="180" t="s">
        <v>59</v>
      </c>
      <c r="C42" s="181"/>
      <c r="D42" s="181"/>
      <c r="E42" s="181"/>
      <c r="F42" s="181"/>
      <c r="G42" s="181"/>
      <c r="H42" s="181"/>
      <c r="I42" s="181"/>
      <c r="J42" s="181"/>
      <c r="K42" s="181"/>
      <c r="L42" s="181"/>
      <c r="M42" s="181"/>
      <c r="N42" s="181"/>
    </row>
    <row r="43" spans="1:14" x14ac:dyDescent="0.25">
      <c r="A43" s="167" t="s">
        <v>43</v>
      </c>
      <c r="B43" s="180" t="s">
        <v>60</v>
      </c>
      <c r="C43" s="181"/>
      <c r="D43" s="181"/>
      <c r="E43" s="181"/>
      <c r="F43" s="181"/>
      <c r="G43" s="181"/>
      <c r="H43" s="181"/>
      <c r="I43" s="181"/>
      <c r="J43" s="181"/>
      <c r="K43" s="181"/>
      <c r="L43" s="181"/>
      <c r="M43" s="181"/>
      <c r="N43" s="181"/>
    </row>
    <row r="44" spans="1:14" x14ac:dyDescent="0.25">
      <c r="A44" s="156"/>
      <c r="B44" s="180" t="s">
        <v>61</v>
      </c>
      <c r="C44" s="181"/>
      <c r="D44" s="181"/>
      <c r="E44" s="181"/>
      <c r="F44" s="181"/>
      <c r="G44" s="181"/>
      <c r="H44" s="181"/>
      <c r="I44" s="181"/>
      <c r="J44" s="181"/>
      <c r="K44" s="181"/>
      <c r="L44" s="181"/>
      <c r="M44" s="181"/>
      <c r="N44" s="181"/>
    </row>
    <row r="45" spans="1:14" x14ac:dyDescent="0.25">
      <c r="A45" s="156"/>
      <c r="B45" s="180" t="s">
        <v>62</v>
      </c>
      <c r="C45" s="181"/>
      <c r="D45" s="181"/>
      <c r="E45" s="181"/>
      <c r="F45" s="181"/>
      <c r="G45" s="181"/>
      <c r="H45" s="181"/>
      <c r="I45" s="181"/>
      <c r="J45" s="181"/>
      <c r="K45" s="181"/>
      <c r="L45" s="181"/>
      <c r="M45" s="181"/>
      <c r="N45" s="181"/>
    </row>
    <row r="46" spans="1:14" x14ac:dyDescent="0.25">
      <c r="A46" s="157"/>
      <c r="B46" s="180" t="s">
        <v>63</v>
      </c>
      <c r="C46" s="181"/>
      <c r="D46" s="181"/>
      <c r="E46" s="181"/>
      <c r="F46" s="181"/>
      <c r="G46" s="181"/>
      <c r="H46" s="181"/>
      <c r="I46" s="181"/>
      <c r="J46" s="181"/>
      <c r="K46" s="181"/>
      <c r="L46" s="181"/>
      <c r="M46" s="181"/>
      <c r="N46" s="181"/>
    </row>
    <row r="47" spans="1:14" x14ac:dyDescent="0.25">
      <c r="A47" s="167" t="s">
        <v>45</v>
      </c>
      <c r="B47" s="180" t="s">
        <v>64</v>
      </c>
      <c r="C47" s="181"/>
      <c r="D47" s="181"/>
      <c r="E47" s="181"/>
      <c r="F47" s="181"/>
      <c r="G47" s="181"/>
      <c r="H47" s="181"/>
      <c r="I47" s="181"/>
      <c r="J47" s="181"/>
      <c r="K47" s="181"/>
      <c r="L47" s="181"/>
      <c r="M47" s="181"/>
      <c r="N47" s="181"/>
    </row>
    <row r="48" spans="1:14" x14ac:dyDescent="0.25">
      <c r="A48" s="156"/>
      <c r="B48" s="180" t="s">
        <v>65</v>
      </c>
      <c r="C48" s="181"/>
      <c r="D48" s="181"/>
      <c r="E48" s="181"/>
      <c r="F48" s="181"/>
      <c r="G48" s="181"/>
      <c r="H48" s="181"/>
      <c r="I48" s="181"/>
      <c r="J48" s="181"/>
      <c r="K48" s="181"/>
      <c r="L48" s="181"/>
      <c r="M48" s="181"/>
      <c r="N48" s="181"/>
    </row>
    <row r="49" spans="1:14" x14ac:dyDescent="0.25">
      <c r="A49" s="156"/>
      <c r="B49" s="180" t="s">
        <v>66</v>
      </c>
      <c r="C49" s="181"/>
      <c r="D49" s="181"/>
      <c r="E49" s="181"/>
      <c r="F49" s="181"/>
      <c r="G49" s="181"/>
      <c r="H49" s="181"/>
      <c r="I49" s="181"/>
      <c r="J49" s="181"/>
      <c r="K49" s="181"/>
      <c r="L49" s="181"/>
      <c r="M49" s="181"/>
      <c r="N49" s="181"/>
    </row>
    <row r="50" spans="1:14" x14ac:dyDescent="0.25">
      <c r="A50" s="157"/>
      <c r="B50" s="192" t="s">
        <v>67</v>
      </c>
      <c r="C50" s="193"/>
      <c r="D50" s="193"/>
      <c r="E50" s="193"/>
      <c r="F50" s="193"/>
      <c r="G50" s="193"/>
      <c r="H50" s="193"/>
      <c r="I50" s="193"/>
      <c r="J50" s="193"/>
      <c r="K50" s="193"/>
      <c r="L50" s="193"/>
      <c r="M50" s="193"/>
      <c r="N50" s="193"/>
    </row>
    <row r="51" spans="1:14" x14ac:dyDescent="0.25">
      <c r="A51" s="167" t="s">
        <v>47</v>
      </c>
      <c r="B51" s="190" t="s">
        <v>68</v>
      </c>
      <c r="C51" s="191"/>
      <c r="D51" s="191"/>
      <c r="E51" s="191"/>
      <c r="F51" s="191"/>
      <c r="G51" s="191"/>
      <c r="H51" s="191"/>
      <c r="I51" s="191"/>
      <c r="J51" s="191"/>
      <c r="K51" s="191"/>
      <c r="L51" s="191"/>
      <c r="M51" s="191"/>
      <c r="N51" s="191"/>
    </row>
    <row r="52" spans="1:14" x14ac:dyDescent="0.25">
      <c r="A52" s="157"/>
      <c r="B52" s="180" t="s">
        <v>69</v>
      </c>
      <c r="C52" s="181"/>
      <c r="D52" s="181"/>
      <c r="E52" s="181"/>
      <c r="F52" s="181"/>
      <c r="G52" s="181"/>
      <c r="H52" s="181"/>
      <c r="I52" s="181"/>
      <c r="J52" s="181"/>
      <c r="K52" s="181"/>
      <c r="L52" s="181"/>
      <c r="M52" s="181"/>
      <c r="N52" s="181"/>
    </row>
    <row r="53" spans="1:14" x14ac:dyDescent="0.25">
      <c r="A53" s="167" t="s">
        <v>51</v>
      </c>
      <c r="B53" s="180" t="s">
        <v>70</v>
      </c>
      <c r="C53" s="181"/>
      <c r="D53" s="181"/>
      <c r="E53" s="181"/>
      <c r="F53" s="181"/>
      <c r="G53" s="181"/>
      <c r="H53" s="181"/>
      <c r="I53" s="181"/>
      <c r="J53" s="181"/>
      <c r="K53" s="181"/>
      <c r="L53" s="181"/>
      <c r="M53" s="181"/>
      <c r="N53" s="181"/>
    </row>
    <row r="54" spans="1:14" x14ac:dyDescent="0.25">
      <c r="A54" s="157"/>
      <c r="B54" s="180" t="s">
        <v>71</v>
      </c>
      <c r="C54" s="181"/>
      <c r="D54" s="181"/>
      <c r="E54" s="181"/>
      <c r="F54" s="181"/>
      <c r="G54" s="181"/>
      <c r="H54" s="181"/>
      <c r="I54" s="181"/>
      <c r="J54" s="181"/>
      <c r="K54" s="181"/>
      <c r="L54" s="181"/>
      <c r="M54" s="181"/>
      <c r="N54" s="181"/>
    </row>
    <row r="55" spans="1:14" x14ac:dyDescent="0.25">
      <c r="A55" s="167" t="s">
        <v>53</v>
      </c>
      <c r="B55" s="180" t="s">
        <v>72</v>
      </c>
      <c r="C55" s="181"/>
      <c r="D55" s="181"/>
      <c r="E55" s="181"/>
      <c r="F55" s="181"/>
      <c r="G55" s="181"/>
      <c r="H55" s="181"/>
      <c r="I55" s="181"/>
      <c r="J55" s="181"/>
      <c r="K55" s="181"/>
      <c r="L55" s="181"/>
      <c r="M55" s="181"/>
      <c r="N55" s="181"/>
    </row>
    <row r="56" spans="1:14" x14ac:dyDescent="0.25">
      <c r="A56" s="156"/>
      <c r="B56" s="180" t="s">
        <v>73</v>
      </c>
      <c r="C56" s="181"/>
      <c r="D56" s="181"/>
      <c r="E56" s="181"/>
      <c r="F56" s="181"/>
      <c r="G56" s="181"/>
      <c r="H56" s="181"/>
      <c r="I56" s="181"/>
      <c r="J56" s="181"/>
      <c r="K56" s="181"/>
      <c r="L56" s="181"/>
      <c r="M56" s="181"/>
      <c r="N56" s="181"/>
    </row>
  </sheetData>
  <mergeCells count="105">
    <mergeCell ref="I13:I14"/>
    <mergeCell ref="J13:J14"/>
    <mergeCell ref="A13:A18"/>
    <mergeCell ref="B13:B18"/>
    <mergeCell ref="C13:C18"/>
    <mergeCell ref="D13:D18"/>
    <mergeCell ref="E13:E18"/>
    <mergeCell ref="K7:M7"/>
    <mergeCell ref="N7:N12"/>
    <mergeCell ref="F10:F12"/>
    <mergeCell ref="G10:G12"/>
    <mergeCell ref="H10:H12"/>
    <mergeCell ref="I10:I12"/>
    <mergeCell ref="J10:J12"/>
    <mergeCell ref="K12:M12"/>
    <mergeCell ref="K13:M13"/>
    <mergeCell ref="N13:N18"/>
    <mergeCell ref="F15:F18"/>
    <mergeCell ref="G15:G18"/>
    <mergeCell ref="H15:H18"/>
    <mergeCell ref="I15:I18"/>
    <mergeCell ref="J15:J18"/>
    <mergeCell ref="K18:M18"/>
    <mergeCell ref="F13:F14"/>
    <mergeCell ref="G13:G14"/>
    <mergeCell ref="H13:H14"/>
    <mergeCell ref="A55:A56"/>
    <mergeCell ref="B55:N55"/>
    <mergeCell ref="B56:N56"/>
    <mergeCell ref="B39:N39"/>
    <mergeCell ref="A51:A52"/>
    <mergeCell ref="B51:N51"/>
    <mergeCell ref="B52:N52"/>
    <mergeCell ref="A53:A54"/>
    <mergeCell ref="B53:N53"/>
    <mergeCell ref="B54:N54"/>
    <mergeCell ref="A43:A46"/>
    <mergeCell ref="B43:N43"/>
    <mergeCell ref="B44:N44"/>
    <mergeCell ref="B45:N45"/>
    <mergeCell ref="B46:N46"/>
    <mergeCell ref="A47:A50"/>
    <mergeCell ref="B47:N47"/>
    <mergeCell ref="B49:N49"/>
    <mergeCell ref="B50:N50"/>
    <mergeCell ref="A38:N38"/>
    <mergeCell ref="A39:A42"/>
    <mergeCell ref="B48:N48"/>
    <mergeCell ref="B41:N41"/>
    <mergeCell ref="B42:N42"/>
    <mergeCell ref="B40:N40"/>
    <mergeCell ref="A34:A35"/>
    <mergeCell ref="B34:B35"/>
    <mergeCell ref="C34:C35"/>
    <mergeCell ref="D34:D35"/>
    <mergeCell ref="E34:E35"/>
    <mergeCell ref="A36:A37"/>
    <mergeCell ref="B36:B37"/>
    <mergeCell ref="C36:C37"/>
    <mergeCell ref="D36:D37"/>
    <mergeCell ref="E36:E37"/>
    <mergeCell ref="A28:A31"/>
    <mergeCell ref="B28:B31"/>
    <mergeCell ref="C28:C31"/>
    <mergeCell ref="D28:D31"/>
    <mergeCell ref="E28:E31"/>
    <mergeCell ref="A32:A33"/>
    <mergeCell ref="B32:B33"/>
    <mergeCell ref="C32:C33"/>
    <mergeCell ref="D32:D33"/>
    <mergeCell ref="E32:E33"/>
    <mergeCell ref="A20:A23"/>
    <mergeCell ref="B20:B23"/>
    <mergeCell ref="C20:C23"/>
    <mergeCell ref="D20:D23"/>
    <mergeCell ref="E20:E23"/>
    <mergeCell ref="A24:A27"/>
    <mergeCell ref="B24:B27"/>
    <mergeCell ref="C24:C27"/>
    <mergeCell ref="D24:D27"/>
    <mergeCell ref="E24:E27"/>
    <mergeCell ref="A1:C1"/>
    <mergeCell ref="D1:N1"/>
    <mergeCell ref="A2:B2"/>
    <mergeCell ref="C2:D2"/>
    <mergeCell ref="E2:F2"/>
    <mergeCell ref="G2:I2"/>
    <mergeCell ref="J2:M2"/>
    <mergeCell ref="A19:N19"/>
    <mergeCell ref="A7:A12"/>
    <mergeCell ref="B7:B12"/>
    <mergeCell ref="C7:C12"/>
    <mergeCell ref="D7:D12"/>
    <mergeCell ref="E7:E12"/>
    <mergeCell ref="A3:N3"/>
    <mergeCell ref="A4:D4"/>
    <mergeCell ref="E4:N4"/>
    <mergeCell ref="A5:A6"/>
    <mergeCell ref="B5:B6"/>
    <mergeCell ref="C5:C6"/>
    <mergeCell ref="D5:D6"/>
    <mergeCell ref="E5:E6"/>
    <mergeCell ref="F5:F6"/>
    <mergeCell ref="K5:M6"/>
    <mergeCell ref="N5:N6"/>
  </mergeCells>
  <conditionalFormatting sqref="J7:J10">
    <cfRule type="cellIs" dxfId="143" priority="5" operator="between">
      <formula>1</formula>
      <formula>80</formula>
    </cfRule>
    <cfRule type="cellIs" dxfId="142" priority="6" operator="between">
      <formula>81</formula>
      <formula>85</formula>
    </cfRule>
    <cfRule type="cellIs" dxfId="141" priority="7" operator="between">
      <formula>86</formula>
      <formula>90</formula>
    </cfRule>
    <cfRule type="cellIs" dxfId="140" priority="8" operator="greaterThan">
      <formula>91</formula>
    </cfRule>
  </conditionalFormatting>
  <conditionalFormatting sqref="J13 J15">
    <cfRule type="cellIs" dxfId="139" priority="1" operator="between">
      <formula>1</formula>
      <formula>80</formula>
    </cfRule>
    <cfRule type="cellIs" dxfId="138" priority="2" operator="between">
      <formula>81</formula>
      <formula>85</formula>
    </cfRule>
    <cfRule type="cellIs" dxfId="137" priority="3" operator="between">
      <formula>86</formula>
      <formula>90</formula>
    </cfRule>
    <cfRule type="cellIs" dxfId="136" priority="4" operator="greaterThan">
      <formula>91</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57FB-E156-4CCB-95C9-377050884490}">
  <dimension ref="A1:O65"/>
  <sheetViews>
    <sheetView topLeftCell="C7" zoomScale="90" zoomScaleNormal="90" workbookViewId="0">
      <selection activeCell="J12" sqref="J12:J13"/>
    </sheetView>
  </sheetViews>
  <sheetFormatPr baseColWidth="10" defaultRowHeight="15" x14ac:dyDescent="0.25"/>
  <cols>
    <col min="2" max="2" width="56.5703125" customWidth="1"/>
    <col min="4" max="4" width="40.42578125" customWidth="1"/>
    <col min="5" max="5" width="14.85546875" customWidth="1"/>
    <col min="7" max="7" width="9" customWidth="1"/>
    <col min="8" max="8" width="13.7109375" customWidth="1"/>
    <col min="9" max="9" width="10" customWidth="1"/>
    <col min="11" max="11" width="7.7109375" customWidth="1"/>
    <col min="12" max="12" width="7.28515625" customWidth="1"/>
    <col min="13" max="13" width="8.5703125" customWidth="1"/>
    <col min="14" max="14" width="82.7109375" customWidth="1"/>
  </cols>
  <sheetData>
    <row r="1" spans="1:14" ht="28.5" thickTop="1" thickBot="1" x14ac:dyDescent="0.3">
      <c r="A1" s="105"/>
      <c r="B1" s="106"/>
      <c r="C1" s="106"/>
      <c r="D1" s="107" t="s">
        <v>0</v>
      </c>
      <c r="E1" s="107"/>
      <c r="F1" s="107"/>
      <c r="G1" s="107"/>
      <c r="H1" s="107"/>
      <c r="I1" s="107"/>
      <c r="J1" s="107"/>
      <c r="K1" s="107"/>
      <c r="L1" s="107"/>
      <c r="M1" s="107"/>
      <c r="N1" s="107"/>
    </row>
    <row r="2" spans="1:14" ht="16.5" thickTop="1" thickBot="1" x14ac:dyDescent="0.3">
      <c r="A2" s="108" t="s">
        <v>1</v>
      </c>
      <c r="B2" s="109"/>
      <c r="C2" s="110" t="s">
        <v>2</v>
      </c>
      <c r="D2" s="111"/>
      <c r="E2" s="112" t="s">
        <v>3</v>
      </c>
      <c r="F2" s="113"/>
      <c r="G2" s="114" t="s">
        <v>4</v>
      </c>
      <c r="H2" s="115"/>
      <c r="I2" s="116"/>
      <c r="J2" s="117" t="s">
        <v>5</v>
      </c>
      <c r="K2" s="118"/>
      <c r="L2" s="118"/>
      <c r="M2" s="119"/>
      <c r="N2" s="1">
        <v>2022</v>
      </c>
    </row>
    <row r="3" spans="1:14" ht="16.5" thickTop="1" thickBot="1" x14ac:dyDescent="0.3">
      <c r="A3" s="136" t="s">
        <v>6</v>
      </c>
      <c r="B3" s="118"/>
      <c r="C3" s="118"/>
      <c r="D3" s="118"/>
      <c r="E3" s="118"/>
      <c r="F3" s="118"/>
      <c r="G3" s="118"/>
      <c r="H3" s="118"/>
      <c r="I3" s="118"/>
      <c r="J3" s="118"/>
      <c r="K3" s="118"/>
      <c r="L3" s="118"/>
      <c r="M3" s="118"/>
      <c r="N3" s="118"/>
    </row>
    <row r="4" spans="1:14" ht="16.5" thickTop="1" thickBot="1" x14ac:dyDescent="0.3">
      <c r="A4" s="137" t="s">
        <v>7</v>
      </c>
      <c r="B4" s="138"/>
      <c r="C4" s="138"/>
      <c r="D4" s="139"/>
      <c r="E4" s="140" t="s">
        <v>8</v>
      </c>
      <c r="F4" s="138"/>
      <c r="G4" s="138"/>
      <c r="H4" s="138"/>
      <c r="I4" s="138"/>
      <c r="J4" s="138"/>
      <c r="K4" s="138"/>
      <c r="L4" s="138"/>
      <c r="M4" s="138"/>
      <c r="N4" s="141"/>
    </row>
    <row r="5" spans="1:14" ht="30.75" thickTop="1" x14ac:dyDescent="0.25">
      <c r="A5" s="142" t="s">
        <v>9</v>
      </c>
      <c r="B5" s="144" t="s">
        <v>10</v>
      </c>
      <c r="C5" s="144" t="s">
        <v>11</v>
      </c>
      <c r="D5" s="146" t="s">
        <v>12</v>
      </c>
      <c r="E5" s="148" t="s">
        <v>13</v>
      </c>
      <c r="F5" s="148" t="s">
        <v>14</v>
      </c>
      <c r="G5" s="3" t="s">
        <v>15</v>
      </c>
      <c r="H5" s="2" t="s">
        <v>16</v>
      </c>
      <c r="I5" s="6" t="s">
        <v>15</v>
      </c>
      <c r="J5" s="6" t="s">
        <v>16</v>
      </c>
      <c r="K5" s="150" t="s">
        <v>17</v>
      </c>
      <c r="L5" s="151"/>
      <c r="M5" s="152"/>
      <c r="N5" s="144" t="s">
        <v>18</v>
      </c>
    </row>
    <row r="6" spans="1:14" ht="30.75" thickBot="1" x14ac:dyDescent="0.3">
      <c r="A6" s="143"/>
      <c r="B6" s="145"/>
      <c r="C6" s="246"/>
      <c r="D6" s="147"/>
      <c r="E6" s="255"/>
      <c r="F6" s="149"/>
      <c r="G6" s="4" t="s">
        <v>19</v>
      </c>
      <c r="H6" s="5" t="s">
        <v>19</v>
      </c>
      <c r="I6" s="7" t="s">
        <v>20</v>
      </c>
      <c r="J6" s="7" t="s">
        <v>20</v>
      </c>
      <c r="K6" s="153"/>
      <c r="L6" s="154"/>
      <c r="M6" s="155"/>
      <c r="N6" s="246"/>
    </row>
    <row r="7" spans="1:14" ht="82.5" customHeight="1" thickTop="1" thickBot="1" x14ac:dyDescent="0.3">
      <c r="A7" s="122">
        <v>1</v>
      </c>
      <c r="B7" s="238" t="s">
        <v>21</v>
      </c>
      <c r="C7" s="240" t="s">
        <v>22</v>
      </c>
      <c r="D7" s="241" t="s">
        <v>84</v>
      </c>
      <c r="E7" s="240" t="s">
        <v>24</v>
      </c>
      <c r="F7" s="61" t="s">
        <v>25</v>
      </c>
      <c r="G7" s="94">
        <v>100</v>
      </c>
      <c r="H7" s="69" t="e">
        <f>((H21+H29+H33)/H25)*100</f>
        <v>#DIV/0!</v>
      </c>
      <c r="I7" s="96">
        <v>100</v>
      </c>
      <c r="J7" s="69">
        <f>((J21+J29+J33)/J25)*100</f>
        <v>100</v>
      </c>
      <c r="K7" s="30" t="s">
        <v>28</v>
      </c>
      <c r="L7" s="31"/>
      <c r="M7" s="32">
        <v>80</v>
      </c>
      <c r="N7" s="54" t="s">
        <v>102</v>
      </c>
    </row>
    <row r="8" spans="1:14" ht="60.75" customHeight="1" thickTop="1" thickBot="1" x14ac:dyDescent="0.3">
      <c r="A8" s="123"/>
      <c r="B8" s="239"/>
      <c r="C8" s="240"/>
      <c r="D8" s="242"/>
      <c r="E8" s="240"/>
      <c r="F8" s="62" t="s">
        <v>27</v>
      </c>
      <c r="G8" s="95">
        <v>100</v>
      </c>
      <c r="H8" s="69" t="e">
        <f>((H22+H30+H34)/H26)*100</f>
        <v>#DIV/0!</v>
      </c>
      <c r="I8" s="97">
        <v>100</v>
      </c>
      <c r="J8" s="69">
        <f>((J22+J30+J34)/J26)*100</f>
        <v>100</v>
      </c>
      <c r="K8" s="34">
        <v>80</v>
      </c>
      <c r="L8" s="35"/>
      <c r="M8" s="36">
        <v>85</v>
      </c>
      <c r="N8" s="54" t="s">
        <v>103</v>
      </c>
    </row>
    <row r="9" spans="1:14" ht="111.75" customHeight="1" thickTop="1" thickBot="1" x14ac:dyDescent="0.3">
      <c r="A9" s="123"/>
      <c r="B9" s="239"/>
      <c r="C9" s="240"/>
      <c r="D9" s="242"/>
      <c r="E9" s="240"/>
      <c r="F9" s="62" t="s">
        <v>29</v>
      </c>
      <c r="G9" s="95">
        <v>100</v>
      </c>
      <c r="H9" s="69" t="e">
        <f>((H23+H31+H35)/H27)*100</f>
        <v>#DIV/0!</v>
      </c>
      <c r="I9" s="98">
        <v>100</v>
      </c>
      <c r="J9" s="69">
        <f>((J23+J35)/J27)*100</f>
        <v>100</v>
      </c>
      <c r="K9" s="37">
        <v>85</v>
      </c>
      <c r="L9" s="38"/>
      <c r="M9" s="36">
        <v>90</v>
      </c>
      <c r="N9" s="101" t="s">
        <v>125</v>
      </c>
    </row>
    <row r="10" spans="1:14" ht="39.75" customHeight="1" thickTop="1" thickBot="1" x14ac:dyDescent="0.3">
      <c r="A10" s="123"/>
      <c r="B10" s="239"/>
      <c r="C10" s="240"/>
      <c r="D10" s="243"/>
      <c r="E10" s="240"/>
      <c r="F10" s="63" t="s">
        <v>30</v>
      </c>
      <c r="G10" s="66">
        <v>100</v>
      </c>
      <c r="H10" s="69" t="e">
        <f>((H24+H32+H36)/H28)*100</f>
        <v>#DIV/0!</v>
      </c>
      <c r="I10" s="67">
        <v>100</v>
      </c>
      <c r="J10" s="69">
        <f>((J24+J32+J36)/J28)*100</f>
        <v>100</v>
      </c>
      <c r="K10" s="39">
        <v>90</v>
      </c>
      <c r="L10" s="40"/>
      <c r="M10" s="41">
        <v>100</v>
      </c>
      <c r="N10" s="102" t="s">
        <v>119</v>
      </c>
    </row>
    <row r="11" spans="1:14" ht="2.25" customHeight="1" thickTop="1" thickBot="1" x14ac:dyDescent="0.3">
      <c r="A11" s="124"/>
      <c r="B11" s="127"/>
      <c r="C11" s="60"/>
      <c r="D11" s="59"/>
      <c r="E11" s="58"/>
      <c r="F11" s="55"/>
      <c r="G11" s="56"/>
      <c r="H11" s="64"/>
      <c r="I11" s="57"/>
      <c r="J11" s="64"/>
      <c r="K11" s="224"/>
      <c r="L11" s="225"/>
      <c r="M11" s="225"/>
      <c r="N11" s="65"/>
    </row>
    <row r="12" spans="1:14" ht="36.75" customHeight="1" thickTop="1" x14ac:dyDescent="0.25">
      <c r="A12" s="122">
        <v>2</v>
      </c>
      <c r="B12" s="125" t="s">
        <v>76</v>
      </c>
      <c r="C12" s="203" t="s">
        <v>22</v>
      </c>
      <c r="D12" s="247" t="s">
        <v>82</v>
      </c>
      <c r="E12" s="205" t="s">
        <v>33</v>
      </c>
      <c r="F12" s="236" t="s">
        <v>34</v>
      </c>
      <c r="G12" s="184"/>
      <c r="H12" s="201" t="e">
        <f>((H37+H41)/(H21+H22+H33+H34))*100</f>
        <v>#DIV/0!</v>
      </c>
      <c r="I12" s="199"/>
      <c r="J12" s="201">
        <f>((J37+J41)/(J21+J22+J33+J34))*100</f>
        <v>175</v>
      </c>
      <c r="K12" s="30" t="s">
        <v>28</v>
      </c>
      <c r="L12" s="31"/>
      <c r="M12" s="32">
        <v>80</v>
      </c>
      <c r="N12" s="244" t="s">
        <v>107</v>
      </c>
    </row>
    <row r="13" spans="1:14" ht="33.75" customHeight="1" thickBot="1" x14ac:dyDescent="0.3">
      <c r="A13" s="123"/>
      <c r="B13" s="126"/>
      <c r="C13" s="204"/>
      <c r="D13" s="248"/>
      <c r="E13" s="134"/>
      <c r="F13" s="237"/>
      <c r="G13" s="185"/>
      <c r="H13" s="202"/>
      <c r="I13" s="200"/>
      <c r="J13" s="202"/>
      <c r="K13" s="34">
        <v>80</v>
      </c>
      <c r="L13" s="35"/>
      <c r="M13" s="36">
        <v>85</v>
      </c>
      <c r="N13" s="245"/>
    </row>
    <row r="14" spans="1:14" ht="16.5" customHeight="1" thickTop="1" x14ac:dyDescent="0.25">
      <c r="A14" s="123"/>
      <c r="B14" s="126"/>
      <c r="C14" s="204"/>
      <c r="D14" s="248"/>
      <c r="E14" s="134"/>
      <c r="F14" s="212" t="s">
        <v>36</v>
      </c>
      <c r="G14" s="215"/>
      <c r="H14" s="201" t="e">
        <f>((H38+H42)/(H23+H24+H35+H36))*100</f>
        <v>#DIV/0!</v>
      </c>
      <c r="I14" s="219"/>
      <c r="J14" s="201">
        <f>((J38+J42)/(J23+J24+J35+J36))*100</f>
        <v>190</v>
      </c>
      <c r="K14" s="37">
        <v>85</v>
      </c>
      <c r="L14" s="38"/>
      <c r="M14" s="36">
        <v>90</v>
      </c>
      <c r="N14" s="253" t="s">
        <v>106</v>
      </c>
    </row>
    <row r="15" spans="1:14" ht="13.5" customHeight="1" thickBot="1" x14ac:dyDescent="0.3">
      <c r="A15" s="123"/>
      <c r="B15" s="126"/>
      <c r="C15" s="204"/>
      <c r="D15" s="248"/>
      <c r="E15" s="134"/>
      <c r="F15" s="213"/>
      <c r="G15" s="216"/>
      <c r="H15" s="202"/>
      <c r="I15" s="220"/>
      <c r="J15" s="202"/>
      <c r="K15" s="39">
        <v>90</v>
      </c>
      <c r="L15" s="40"/>
      <c r="M15" s="41">
        <v>100</v>
      </c>
      <c r="N15" s="254"/>
    </row>
    <row r="16" spans="1:14" ht="15.75" customHeight="1" thickTop="1" x14ac:dyDescent="0.25">
      <c r="A16" s="122">
        <v>3</v>
      </c>
      <c r="B16" s="125" t="s">
        <v>77</v>
      </c>
      <c r="C16" s="203" t="s">
        <v>22</v>
      </c>
      <c r="D16" s="247" t="s">
        <v>81</v>
      </c>
      <c r="E16" s="205" t="s">
        <v>33</v>
      </c>
      <c r="F16" s="236" t="s">
        <v>34</v>
      </c>
      <c r="G16" s="249">
        <v>1</v>
      </c>
      <c r="H16" s="201" t="e">
        <f>((H39+H29+H30+H21+H22)/(H25+H26))*100</f>
        <v>#DIV/0!</v>
      </c>
      <c r="I16" s="250">
        <v>1</v>
      </c>
      <c r="J16" s="201">
        <f>((J39+J29+J30+J21+J22)/(J25+J26))*100</f>
        <v>125</v>
      </c>
      <c r="K16" s="30" t="s">
        <v>28</v>
      </c>
      <c r="L16" s="31"/>
      <c r="M16" s="32">
        <v>30</v>
      </c>
      <c r="N16" s="244" t="s">
        <v>104</v>
      </c>
    </row>
    <row r="17" spans="1:14" ht="46.5" customHeight="1" thickBot="1" x14ac:dyDescent="0.3">
      <c r="A17" s="123"/>
      <c r="B17" s="126"/>
      <c r="C17" s="204"/>
      <c r="D17" s="248"/>
      <c r="E17" s="134"/>
      <c r="F17" s="237"/>
      <c r="G17" s="185"/>
      <c r="H17" s="202"/>
      <c r="I17" s="200"/>
      <c r="J17" s="202"/>
      <c r="K17" s="34">
        <v>30</v>
      </c>
      <c r="L17" s="35"/>
      <c r="M17" s="36">
        <v>40</v>
      </c>
      <c r="N17" s="245"/>
    </row>
    <row r="18" spans="1:14" ht="28.5" customHeight="1" thickTop="1" x14ac:dyDescent="0.25">
      <c r="A18" s="123"/>
      <c r="B18" s="126"/>
      <c r="C18" s="204"/>
      <c r="D18" s="248"/>
      <c r="E18" s="134"/>
      <c r="F18" s="212" t="s">
        <v>36</v>
      </c>
      <c r="G18" s="251">
        <v>1</v>
      </c>
      <c r="H18" s="201" t="e">
        <f>((H40+H31+H32+H23+H24)/(H27+H28))*100</f>
        <v>#DIV/0!</v>
      </c>
      <c r="I18" s="252">
        <v>1</v>
      </c>
      <c r="J18" s="201">
        <f>((J40+J31+J32+J23+J24)/(J27+J28))*100</f>
        <v>100</v>
      </c>
      <c r="K18" s="37">
        <v>40</v>
      </c>
      <c r="L18" s="38"/>
      <c r="M18" s="36">
        <v>50</v>
      </c>
      <c r="N18" s="253" t="s">
        <v>105</v>
      </c>
    </row>
    <row r="19" spans="1:14" ht="35.25" customHeight="1" thickBot="1" x14ac:dyDescent="0.3">
      <c r="A19" s="123"/>
      <c r="B19" s="126"/>
      <c r="C19" s="204"/>
      <c r="D19" s="248"/>
      <c r="E19" s="134"/>
      <c r="F19" s="213"/>
      <c r="G19" s="216"/>
      <c r="H19" s="202"/>
      <c r="I19" s="220"/>
      <c r="J19" s="202"/>
      <c r="K19" s="39">
        <v>50</v>
      </c>
      <c r="L19" s="40"/>
      <c r="M19" s="41">
        <v>100</v>
      </c>
      <c r="N19" s="254"/>
    </row>
    <row r="20" spans="1:14" ht="16.5" thickTop="1" thickBot="1" x14ac:dyDescent="0.3">
      <c r="A20" s="256" t="s">
        <v>37</v>
      </c>
      <c r="B20" s="121"/>
      <c r="C20" s="121"/>
      <c r="D20" s="121"/>
      <c r="E20" s="121"/>
      <c r="F20" s="121"/>
      <c r="G20" s="121"/>
      <c r="H20" s="121"/>
      <c r="I20" s="121"/>
      <c r="J20" s="121"/>
      <c r="K20" s="121"/>
      <c r="L20" s="121"/>
      <c r="M20" s="121"/>
      <c r="N20" s="257"/>
    </row>
    <row r="21" spans="1:14" x14ac:dyDescent="0.25">
      <c r="A21" s="258" t="s">
        <v>38</v>
      </c>
      <c r="B21" s="260" t="s">
        <v>54</v>
      </c>
      <c r="C21" s="261" t="s">
        <v>40</v>
      </c>
      <c r="D21" s="262" t="s">
        <v>41</v>
      </c>
      <c r="E21" s="263" t="s">
        <v>42</v>
      </c>
      <c r="F21" s="84" t="s">
        <v>25</v>
      </c>
      <c r="G21" s="85"/>
      <c r="H21" s="48"/>
      <c r="I21" s="85"/>
      <c r="J21" s="48">
        <v>2</v>
      </c>
      <c r="K21" s="264"/>
      <c r="L21" s="265"/>
      <c r="M21" s="265"/>
      <c r="N21" s="266"/>
    </row>
    <row r="22" spans="1:14" x14ac:dyDescent="0.25">
      <c r="A22" s="259"/>
      <c r="B22" s="159"/>
      <c r="C22" s="161"/>
      <c r="D22" s="163"/>
      <c r="E22" s="165"/>
      <c r="F22" s="42" t="s">
        <v>27</v>
      </c>
      <c r="G22" s="47"/>
      <c r="H22" s="49"/>
      <c r="I22" s="47"/>
      <c r="J22" s="49">
        <v>2</v>
      </c>
      <c r="K22" s="267"/>
      <c r="L22" s="268"/>
      <c r="M22" s="268"/>
      <c r="N22" s="269"/>
    </row>
    <row r="23" spans="1:14" x14ac:dyDescent="0.25">
      <c r="A23" s="259"/>
      <c r="B23" s="159"/>
      <c r="C23" s="161"/>
      <c r="D23" s="163"/>
      <c r="E23" s="165"/>
      <c r="F23" s="42" t="s">
        <v>29</v>
      </c>
      <c r="G23" s="47"/>
      <c r="H23" s="49"/>
      <c r="I23" s="47"/>
      <c r="J23" s="49">
        <v>5</v>
      </c>
      <c r="K23" s="267"/>
      <c r="L23" s="268"/>
      <c r="M23" s="268"/>
      <c r="N23" s="269"/>
    </row>
    <row r="24" spans="1:14" ht="15.75" thickBot="1" x14ac:dyDescent="0.3">
      <c r="A24" s="259"/>
      <c r="B24" s="159"/>
      <c r="C24" s="161"/>
      <c r="D24" s="163"/>
      <c r="E24" s="165"/>
      <c r="F24" s="72" t="s">
        <v>30</v>
      </c>
      <c r="G24" s="73"/>
      <c r="H24" s="49"/>
      <c r="I24" s="73"/>
      <c r="J24" s="49">
        <v>2</v>
      </c>
      <c r="K24" s="270"/>
      <c r="L24" s="271"/>
      <c r="M24" s="271"/>
      <c r="N24" s="272"/>
    </row>
    <row r="25" spans="1:14" ht="16.5" customHeight="1" x14ac:dyDescent="0.25">
      <c r="A25" s="258" t="s">
        <v>43</v>
      </c>
      <c r="B25" s="274" t="s">
        <v>74</v>
      </c>
      <c r="C25" s="261" t="s">
        <v>40</v>
      </c>
      <c r="D25" s="262" t="s">
        <v>41</v>
      </c>
      <c r="E25" s="263" t="s">
        <v>42</v>
      </c>
      <c r="F25" s="84" t="s">
        <v>25</v>
      </c>
      <c r="G25" s="85"/>
      <c r="H25" s="48"/>
      <c r="I25" s="85"/>
      <c r="J25" s="48">
        <v>2</v>
      </c>
      <c r="K25" s="280"/>
      <c r="L25" s="280"/>
      <c r="M25" s="280"/>
      <c r="N25" s="281"/>
    </row>
    <row r="26" spans="1:14" x14ac:dyDescent="0.25">
      <c r="A26" s="259"/>
      <c r="B26" s="275"/>
      <c r="C26" s="161"/>
      <c r="D26" s="163"/>
      <c r="E26" s="165"/>
      <c r="F26" s="42" t="s">
        <v>27</v>
      </c>
      <c r="G26" s="47"/>
      <c r="H26" s="49"/>
      <c r="I26" s="47"/>
      <c r="J26" s="49">
        <v>2</v>
      </c>
      <c r="K26" s="282"/>
      <c r="L26" s="282"/>
      <c r="M26" s="282"/>
      <c r="N26" s="283"/>
    </row>
    <row r="27" spans="1:14" x14ac:dyDescent="0.25">
      <c r="A27" s="259"/>
      <c r="B27" s="275"/>
      <c r="C27" s="161"/>
      <c r="D27" s="163"/>
      <c r="E27" s="165"/>
      <c r="F27" s="42" t="s">
        <v>29</v>
      </c>
      <c r="G27" s="47"/>
      <c r="H27" s="49"/>
      <c r="I27" s="47"/>
      <c r="J27" s="49">
        <v>8</v>
      </c>
      <c r="K27" s="282"/>
      <c r="L27" s="282"/>
      <c r="M27" s="282"/>
      <c r="N27" s="283"/>
    </row>
    <row r="28" spans="1:14" ht="15.75" thickBot="1" x14ac:dyDescent="0.3">
      <c r="A28" s="273"/>
      <c r="B28" s="276"/>
      <c r="C28" s="277"/>
      <c r="D28" s="278"/>
      <c r="E28" s="279"/>
      <c r="F28" s="87" t="s">
        <v>30</v>
      </c>
      <c r="G28" s="88"/>
      <c r="H28" s="49"/>
      <c r="I28" s="88"/>
      <c r="J28" s="49">
        <v>2</v>
      </c>
      <c r="K28" s="284"/>
      <c r="L28" s="284"/>
      <c r="M28" s="284"/>
      <c r="N28" s="285"/>
    </row>
    <row r="29" spans="1:14" x14ac:dyDescent="0.25">
      <c r="A29" s="259" t="s">
        <v>45</v>
      </c>
      <c r="B29" s="286" t="s">
        <v>83</v>
      </c>
      <c r="C29" s="161" t="s">
        <v>40</v>
      </c>
      <c r="D29" s="163" t="s">
        <v>41</v>
      </c>
      <c r="E29" s="165" t="s">
        <v>42</v>
      </c>
      <c r="F29" s="42" t="s">
        <v>25</v>
      </c>
      <c r="G29" s="76"/>
      <c r="H29" s="49"/>
      <c r="I29" s="76"/>
      <c r="J29" s="49">
        <v>0</v>
      </c>
      <c r="K29" s="288"/>
      <c r="L29" s="289"/>
      <c r="M29" s="289"/>
      <c r="N29" s="290"/>
    </row>
    <row r="30" spans="1:14" x14ac:dyDescent="0.25">
      <c r="A30" s="259"/>
      <c r="B30" s="286"/>
      <c r="C30" s="161"/>
      <c r="D30" s="163"/>
      <c r="E30" s="165"/>
      <c r="F30" s="42" t="s">
        <v>27</v>
      </c>
      <c r="G30" s="47"/>
      <c r="H30" s="49"/>
      <c r="I30" s="47"/>
      <c r="J30" s="49">
        <v>0</v>
      </c>
      <c r="K30" s="291"/>
      <c r="L30" s="292"/>
      <c r="M30" s="292"/>
      <c r="N30" s="293"/>
    </row>
    <row r="31" spans="1:14" x14ac:dyDescent="0.25">
      <c r="A31" s="259"/>
      <c r="B31" s="286"/>
      <c r="C31" s="161"/>
      <c r="D31" s="163"/>
      <c r="E31" s="165"/>
      <c r="F31" s="42" t="s">
        <v>29</v>
      </c>
      <c r="G31" s="47"/>
      <c r="H31" s="49"/>
      <c r="I31" s="47"/>
      <c r="J31" s="49">
        <v>2</v>
      </c>
      <c r="K31" s="291"/>
      <c r="L31" s="292"/>
      <c r="M31" s="292"/>
      <c r="N31" s="293"/>
    </row>
    <row r="32" spans="1:14" ht="15.75" thickBot="1" x14ac:dyDescent="0.3">
      <c r="A32" s="273"/>
      <c r="B32" s="287"/>
      <c r="C32" s="277"/>
      <c r="D32" s="278"/>
      <c r="E32" s="279"/>
      <c r="F32" s="87" t="s">
        <v>30</v>
      </c>
      <c r="G32" s="88"/>
      <c r="H32" s="49"/>
      <c r="I32" s="88"/>
      <c r="J32" s="49">
        <v>0</v>
      </c>
      <c r="K32" s="294"/>
      <c r="L32" s="295"/>
      <c r="M32" s="295"/>
      <c r="N32" s="296"/>
    </row>
    <row r="33" spans="1:15" x14ac:dyDescent="0.25">
      <c r="A33" s="297" t="s">
        <v>47</v>
      </c>
      <c r="B33" s="300" t="s">
        <v>78</v>
      </c>
      <c r="C33" s="300" t="s">
        <v>40</v>
      </c>
      <c r="D33" s="303" t="s">
        <v>41</v>
      </c>
      <c r="E33" s="306" t="s">
        <v>42</v>
      </c>
      <c r="F33" s="78" t="s">
        <v>25</v>
      </c>
      <c r="G33" s="79"/>
      <c r="H33" s="68"/>
      <c r="I33" s="79"/>
      <c r="J33" s="68">
        <v>0</v>
      </c>
      <c r="K33" s="309"/>
      <c r="L33" s="309"/>
      <c r="M33" s="309"/>
      <c r="N33" s="310"/>
    </row>
    <row r="34" spans="1:15" x14ac:dyDescent="0.25">
      <c r="A34" s="298"/>
      <c r="B34" s="301"/>
      <c r="C34" s="301"/>
      <c r="D34" s="304"/>
      <c r="E34" s="307"/>
      <c r="F34" s="71" t="s">
        <v>27</v>
      </c>
      <c r="G34" s="70"/>
      <c r="H34" s="68"/>
      <c r="I34" s="70"/>
      <c r="J34" s="68">
        <v>0</v>
      </c>
      <c r="K34" s="311"/>
      <c r="L34" s="311"/>
      <c r="M34" s="311"/>
      <c r="N34" s="312"/>
    </row>
    <row r="35" spans="1:15" x14ac:dyDescent="0.25">
      <c r="A35" s="298"/>
      <c r="B35" s="301"/>
      <c r="C35" s="301"/>
      <c r="D35" s="304"/>
      <c r="E35" s="307"/>
      <c r="F35" s="71" t="s">
        <v>29</v>
      </c>
      <c r="G35" s="70"/>
      <c r="H35" s="68"/>
      <c r="I35" s="70"/>
      <c r="J35" s="68">
        <v>3</v>
      </c>
      <c r="K35" s="311"/>
      <c r="L35" s="311"/>
      <c r="M35" s="311"/>
      <c r="N35" s="312"/>
    </row>
    <row r="36" spans="1:15" ht="15.75" thickBot="1" x14ac:dyDescent="0.3">
      <c r="A36" s="299"/>
      <c r="B36" s="302"/>
      <c r="C36" s="302"/>
      <c r="D36" s="305"/>
      <c r="E36" s="308"/>
      <c r="F36" s="81" t="s">
        <v>30</v>
      </c>
      <c r="G36" s="82"/>
      <c r="H36" s="68"/>
      <c r="I36" s="82"/>
      <c r="J36" s="68">
        <v>0</v>
      </c>
      <c r="K36" s="313"/>
      <c r="L36" s="313"/>
      <c r="M36" s="313"/>
      <c r="N36" s="314"/>
    </row>
    <row r="37" spans="1:15" x14ac:dyDescent="0.25">
      <c r="A37" s="259" t="s">
        <v>51</v>
      </c>
      <c r="B37" s="173" t="s">
        <v>79</v>
      </c>
      <c r="C37" s="159" t="s">
        <v>40</v>
      </c>
      <c r="D37" s="326" t="s">
        <v>41</v>
      </c>
      <c r="E37" s="165" t="s">
        <v>49</v>
      </c>
      <c r="F37" s="75" t="s">
        <v>50</v>
      </c>
      <c r="G37" s="76"/>
      <c r="H37" s="49"/>
      <c r="I37" s="76"/>
      <c r="J37" s="49">
        <v>3</v>
      </c>
      <c r="K37" s="327"/>
      <c r="L37" s="327"/>
      <c r="M37" s="327"/>
      <c r="N37" s="327"/>
    </row>
    <row r="38" spans="1:15" ht="15.75" thickBot="1" x14ac:dyDescent="0.3">
      <c r="A38" s="259"/>
      <c r="B38" s="173"/>
      <c r="C38" s="159"/>
      <c r="D38" s="326"/>
      <c r="E38" s="165"/>
      <c r="F38" s="91" t="s">
        <v>36</v>
      </c>
      <c r="G38" s="73"/>
      <c r="H38" s="49"/>
      <c r="I38" s="73"/>
      <c r="J38" s="100">
        <v>12</v>
      </c>
      <c r="K38" s="328"/>
      <c r="L38" s="329"/>
      <c r="M38" s="329"/>
      <c r="N38" s="330"/>
    </row>
    <row r="39" spans="1:15" x14ac:dyDescent="0.25">
      <c r="A39" s="258" t="s">
        <v>53</v>
      </c>
      <c r="B39" s="260" t="s">
        <v>80</v>
      </c>
      <c r="C39" s="316" t="s">
        <v>40</v>
      </c>
      <c r="D39" s="318" t="s">
        <v>41</v>
      </c>
      <c r="E39" s="263" t="s">
        <v>49</v>
      </c>
      <c r="F39" s="92" t="s">
        <v>34</v>
      </c>
      <c r="G39" s="85"/>
      <c r="H39" s="49"/>
      <c r="I39" s="85"/>
      <c r="J39" s="49">
        <v>1</v>
      </c>
      <c r="K39" s="320"/>
      <c r="L39" s="321"/>
      <c r="M39" s="321"/>
      <c r="N39" s="322"/>
    </row>
    <row r="40" spans="1:15" ht="15.75" thickBot="1" x14ac:dyDescent="0.3">
      <c r="A40" s="273"/>
      <c r="B40" s="315"/>
      <c r="C40" s="317"/>
      <c r="D40" s="319"/>
      <c r="E40" s="279"/>
      <c r="F40" s="93" t="s">
        <v>36</v>
      </c>
      <c r="G40" s="88"/>
      <c r="H40" s="49"/>
      <c r="I40" s="88"/>
      <c r="J40" s="49">
        <v>1</v>
      </c>
      <c r="K40" s="323"/>
      <c r="L40" s="324"/>
      <c r="M40" s="324"/>
      <c r="N40" s="325"/>
    </row>
    <row r="41" spans="1:15" x14ac:dyDescent="0.25">
      <c r="A41" s="258" t="s">
        <v>75</v>
      </c>
      <c r="B41" s="338" t="s">
        <v>115</v>
      </c>
      <c r="C41" s="316" t="s">
        <v>40</v>
      </c>
      <c r="D41" s="318" t="s">
        <v>41</v>
      </c>
      <c r="E41" s="263" t="s">
        <v>49</v>
      </c>
      <c r="F41" s="92" t="s">
        <v>34</v>
      </c>
      <c r="G41" s="85"/>
      <c r="H41" s="49"/>
      <c r="I41" s="85"/>
      <c r="J41" s="49">
        <v>4</v>
      </c>
      <c r="K41" s="320"/>
      <c r="L41" s="321"/>
      <c r="M41" s="321"/>
      <c r="N41" s="322"/>
    </row>
    <row r="42" spans="1:15" ht="15.75" thickBot="1" x14ac:dyDescent="0.3">
      <c r="A42" s="273"/>
      <c r="B42" s="339"/>
      <c r="C42" s="317"/>
      <c r="D42" s="319"/>
      <c r="E42" s="279"/>
      <c r="F42" s="93" t="s">
        <v>36</v>
      </c>
      <c r="G42" s="88"/>
      <c r="H42" s="49"/>
      <c r="I42" s="88"/>
      <c r="J42" s="49">
        <v>7</v>
      </c>
      <c r="K42" s="323"/>
      <c r="L42" s="324"/>
      <c r="M42" s="324"/>
      <c r="N42" s="325"/>
    </row>
    <row r="43" spans="1:15" x14ac:dyDescent="0.25">
      <c r="A43" s="331" t="s">
        <v>55</v>
      </c>
      <c r="B43" s="332"/>
      <c r="C43" s="332"/>
      <c r="D43" s="332"/>
      <c r="E43" s="332"/>
      <c r="F43" s="332"/>
      <c r="G43" s="332"/>
      <c r="H43" s="332"/>
      <c r="I43" s="332"/>
      <c r="J43" s="332"/>
      <c r="K43" s="332"/>
      <c r="L43" s="332"/>
      <c r="M43" s="332"/>
      <c r="N43" s="332"/>
    </row>
    <row r="44" spans="1:15" x14ac:dyDescent="0.25">
      <c r="A44" s="333" t="s">
        <v>38</v>
      </c>
      <c r="B44" s="334" t="s">
        <v>85</v>
      </c>
      <c r="C44" s="335"/>
      <c r="D44" s="335"/>
      <c r="E44" s="335"/>
      <c r="F44" s="335"/>
      <c r="G44" s="335"/>
      <c r="H44" s="335"/>
      <c r="I44" s="335"/>
      <c r="J44" s="335"/>
      <c r="K44" s="335"/>
      <c r="L44" s="335"/>
      <c r="M44" s="335"/>
      <c r="N44" s="335"/>
      <c r="O44" s="53"/>
    </row>
    <row r="45" spans="1:15" x14ac:dyDescent="0.25">
      <c r="A45" s="333"/>
      <c r="B45" s="188" t="s">
        <v>93</v>
      </c>
      <c r="C45" s="189"/>
      <c r="D45" s="189"/>
      <c r="E45" s="189"/>
      <c r="F45" s="189"/>
      <c r="G45" s="189"/>
      <c r="H45" s="189"/>
      <c r="I45" s="189"/>
      <c r="J45" s="189"/>
      <c r="K45" s="189"/>
      <c r="L45" s="189"/>
      <c r="M45" s="189"/>
      <c r="N45" s="336"/>
    </row>
    <row r="46" spans="1:15" x14ac:dyDescent="0.25">
      <c r="A46" s="333"/>
      <c r="B46" s="337" t="s">
        <v>121</v>
      </c>
      <c r="C46" s="337"/>
      <c r="D46" s="337"/>
      <c r="E46" s="337"/>
      <c r="F46" s="337"/>
      <c r="G46" s="337"/>
      <c r="H46" s="337"/>
      <c r="I46" s="337"/>
      <c r="J46" s="337"/>
      <c r="K46" s="337"/>
      <c r="L46" s="337"/>
      <c r="M46" s="337"/>
      <c r="N46" s="337"/>
    </row>
    <row r="47" spans="1:15" x14ac:dyDescent="0.25">
      <c r="A47" s="333"/>
      <c r="B47" s="337" t="s">
        <v>86</v>
      </c>
      <c r="C47" s="337"/>
      <c r="D47" s="337"/>
      <c r="E47" s="337"/>
      <c r="F47" s="337"/>
      <c r="G47" s="337"/>
      <c r="H47" s="337"/>
      <c r="I47" s="337"/>
      <c r="J47" s="337"/>
      <c r="K47" s="337"/>
      <c r="L47" s="337"/>
      <c r="M47" s="337"/>
      <c r="N47" s="337"/>
    </row>
    <row r="48" spans="1:15" x14ac:dyDescent="0.25">
      <c r="A48" s="340" t="s">
        <v>43</v>
      </c>
      <c r="B48" s="337" t="s">
        <v>122</v>
      </c>
      <c r="C48" s="337"/>
      <c r="D48" s="337"/>
      <c r="E48" s="337"/>
      <c r="F48" s="337"/>
      <c r="G48" s="337"/>
      <c r="H48" s="337"/>
      <c r="I48" s="337"/>
      <c r="J48" s="337"/>
      <c r="K48" s="337"/>
      <c r="L48" s="337"/>
      <c r="M48" s="337"/>
      <c r="N48" s="337"/>
    </row>
    <row r="49" spans="1:14" ht="15" customHeight="1" x14ac:dyDescent="0.25">
      <c r="A49" s="340"/>
      <c r="B49" s="337" t="s">
        <v>87</v>
      </c>
      <c r="C49" s="337"/>
      <c r="D49" s="337"/>
      <c r="E49" s="337"/>
      <c r="F49" s="337"/>
      <c r="G49" s="337"/>
      <c r="H49" s="337"/>
      <c r="I49" s="337"/>
      <c r="J49" s="337"/>
      <c r="K49" s="337"/>
      <c r="L49" s="337"/>
      <c r="M49" s="337"/>
      <c r="N49" s="337"/>
    </row>
    <row r="50" spans="1:14" x14ac:dyDescent="0.25">
      <c r="A50" s="340"/>
      <c r="B50" s="337" t="s">
        <v>120</v>
      </c>
      <c r="C50" s="337"/>
      <c r="D50" s="337"/>
      <c r="E50" s="337"/>
      <c r="F50" s="337"/>
      <c r="G50" s="337"/>
      <c r="H50" s="337"/>
      <c r="I50" s="337"/>
      <c r="J50" s="337"/>
      <c r="K50" s="337"/>
      <c r="L50" s="337"/>
      <c r="M50" s="337"/>
      <c r="N50" s="337"/>
    </row>
    <row r="51" spans="1:14" x14ac:dyDescent="0.25">
      <c r="A51" s="340"/>
      <c r="B51" s="341" t="s">
        <v>118</v>
      </c>
      <c r="C51" s="341"/>
      <c r="D51" s="341"/>
      <c r="E51" s="341"/>
      <c r="F51" s="341"/>
      <c r="G51" s="341"/>
      <c r="H51" s="341"/>
      <c r="I51" s="341"/>
      <c r="J51" s="341"/>
      <c r="K51" s="341"/>
      <c r="L51" s="341"/>
      <c r="M51" s="341"/>
      <c r="N51" s="341"/>
    </row>
    <row r="52" spans="1:14" x14ac:dyDescent="0.25">
      <c r="A52" s="340" t="s">
        <v>45</v>
      </c>
      <c r="B52" s="341" t="s">
        <v>112</v>
      </c>
      <c r="C52" s="341"/>
      <c r="D52" s="341"/>
      <c r="E52" s="341"/>
      <c r="F52" s="341"/>
      <c r="G52" s="341"/>
      <c r="H52" s="341"/>
      <c r="I52" s="341"/>
      <c r="J52" s="341"/>
      <c r="K52" s="341"/>
      <c r="L52" s="341"/>
      <c r="M52" s="341"/>
      <c r="N52" s="341"/>
    </row>
    <row r="53" spans="1:14" x14ac:dyDescent="0.25">
      <c r="A53" s="340"/>
      <c r="B53" s="341" t="s">
        <v>113</v>
      </c>
      <c r="C53" s="341"/>
      <c r="D53" s="341"/>
      <c r="E53" s="341"/>
      <c r="F53" s="341"/>
      <c r="G53" s="341"/>
      <c r="H53" s="341"/>
      <c r="I53" s="341"/>
      <c r="J53" s="341"/>
      <c r="K53" s="341"/>
      <c r="L53" s="341"/>
      <c r="M53" s="341"/>
      <c r="N53" s="341"/>
    </row>
    <row r="54" spans="1:14" x14ac:dyDescent="0.25">
      <c r="A54" s="340"/>
      <c r="B54" s="341" t="s">
        <v>123</v>
      </c>
      <c r="C54" s="341"/>
      <c r="D54" s="341"/>
      <c r="E54" s="341"/>
      <c r="F54" s="341"/>
      <c r="G54" s="341"/>
      <c r="H54" s="341"/>
      <c r="I54" s="341"/>
      <c r="J54" s="341"/>
      <c r="K54" s="341"/>
      <c r="L54" s="341"/>
      <c r="M54" s="341"/>
      <c r="N54" s="341"/>
    </row>
    <row r="55" spans="1:14" x14ac:dyDescent="0.25">
      <c r="A55" s="340"/>
      <c r="B55" s="341" t="s">
        <v>114</v>
      </c>
      <c r="C55" s="341"/>
      <c r="D55" s="341"/>
      <c r="E55" s="341"/>
      <c r="F55" s="341"/>
      <c r="G55" s="341"/>
      <c r="H55" s="341"/>
      <c r="I55" s="341"/>
      <c r="J55" s="341"/>
      <c r="K55" s="341"/>
      <c r="L55" s="341"/>
      <c r="M55" s="341"/>
      <c r="N55" s="341"/>
    </row>
    <row r="56" spans="1:14" x14ac:dyDescent="0.25">
      <c r="A56" s="167" t="s">
        <v>47</v>
      </c>
      <c r="B56" s="342" t="s">
        <v>88</v>
      </c>
      <c r="C56" s="343"/>
      <c r="D56" s="343"/>
      <c r="E56" s="343"/>
      <c r="F56" s="343"/>
      <c r="G56" s="343"/>
      <c r="H56" s="343"/>
      <c r="I56" s="343"/>
      <c r="J56" s="343"/>
      <c r="K56" s="343"/>
      <c r="L56" s="343"/>
      <c r="M56" s="343"/>
      <c r="N56" s="343"/>
    </row>
    <row r="57" spans="1:14" x14ac:dyDescent="0.25">
      <c r="A57" s="156"/>
      <c r="B57" s="344" t="s">
        <v>89</v>
      </c>
      <c r="C57" s="344"/>
      <c r="D57" s="344"/>
      <c r="E57" s="344"/>
      <c r="F57" s="344"/>
      <c r="G57" s="344"/>
      <c r="H57" s="344"/>
      <c r="I57" s="344"/>
      <c r="J57" s="344"/>
      <c r="K57" s="344"/>
      <c r="L57" s="344"/>
      <c r="M57" s="344"/>
      <c r="N57" s="344"/>
    </row>
    <row r="58" spans="1:14" x14ac:dyDescent="0.25">
      <c r="A58" s="156"/>
      <c r="B58" s="342" t="s">
        <v>90</v>
      </c>
      <c r="C58" s="343"/>
      <c r="D58" s="343"/>
      <c r="E58" s="343"/>
      <c r="F58" s="343"/>
      <c r="G58" s="343"/>
      <c r="H58" s="343"/>
      <c r="I58" s="343"/>
      <c r="J58" s="343"/>
      <c r="K58" s="343"/>
      <c r="L58" s="343"/>
      <c r="M58" s="343"/>
      <c r="N58" s="343"/>
    </row>
    <row r="59" spans="1:14" x14ac:dyDescent="0.25">
      <c r="A59" s="157"/>
      <c r="B59" s="344" t="s">
        <v>109</v>
      </c>
      <c r="C59" s="344"/>
      <c r="D59" s="344"/>
      <c r="E59" s="344"/>
      <c r="F59" s="344"/>
      <c r="G59" s="344"/>
      <c r="H59" s="344"/>
      <c r="I59" s="344"/>
      <c r="J59" s="344"/>
      <c r="K59" s="344"/>
      <c r="L59" s="344"/>
      <c r="M59" s="344"/>
      <c r="N59" s="344"/>
    </row>
    <row r="60" spans="1:14" x14ac:dyDescent="0.25">
      <c r="A60" s="340" t="s">
        <v>51</v>
      </c>
      <c r="B60" s="342" t="s">
        <v>110</v>
      </c>
      <c r="C60" s="343"/>
      <c r="D60" s="343"/>
      <c r="E60" s="343"/>
      <c r="F60" s="343"/>
      <c r="G60" s="343"/>
      <c r="H60" s="343"/>
      <c r="I60" s="343"/>
      <c r="J60" s="343"/>
      <c r="K60" s="343"/>
      <c r="L60" s="343"/>
      <c r="M60" s="343"/>
      <c r="N60" s="343"/>
    </row>
    <row r="61" spans="1:14" x14ac:dyDescent="0.25">
      <c r="A61" s="340"/>
      <c r="B61" s="344" t="s">
        <v>91</v>
      </c>
      <c r="C61" s="344"/>
      <c r="D61" s="344"/>
      <c r="E61" s="344"/>
      <c r="F61" s="344"/>
      <c r="G61" s="344"/>
      <c r="H61" s="344"/>
      <c r="I61" s="344"/>
      <c r="J61" s="344"/>
      <c r="K61" s="344"/>
      <c r="L61" s="344"/>
      <c r="M61" s="344"/>
      <c r="N61" s="344"/>
    </row>
    <row r="62" spans="1:14" x14ac:dyDescent="0.25">
      <c r="A62" s="340" t="s">
        <v>53</v>
      </c>
      <c r="B62" s="342" t="s">
        <v>111</v>
      </c>
      <c r="C62" s="343"/>
      <c r="D62" s="343"/>
      <c r="E62" s="343"/>
      <c r="F62" s="343"/>
      <c r="G62" s="343"/>
      <c r="H62" s="343"/>
      <c r="I62" s="343"/>
      <c r="J62" s="343"/>
      <c r="K62" s="343"/>
      <c r="L62" s="343"/>
      <c r="M62" s="343"/>
      <c r="N62" s="343"/>
    </row>
    <row r="63" spans="1:14" x14ac:dyDescent="0.25">
      <c r="A63" s="340"/>
      <c r="B63" s="337" t="s">
        <v>124</v>
      </c>
      <c r="C63" s="337"/>
      <c r="D63" s="337"/>
      <c r="E63" s="337"/>
      <c r="F63" s="337"/>
      <c r="G63" s="337"/>
      <c r="H63" s="337"/>
      <c r="I63" s="337"/>
      <c r="J63" s="337"/>
      <c r="K63" s="337"/>
      <c r="L63" s="337"/>
      <c r="M63" s="337"/>
      <c r="N63" s="337"/>
    </row>
    <row r="64" spans="1:14" x14ac:dyDescent="0.25">
      <c r="A64" s="340" t="s">
        <v>75</v>
      </c>
      <c r="B64" s="342" t="s">
        <v>117</v>
      </c>
      <c r="C64" s="343"/>
      <c r="D64" s="343"/>
      <c r="E64" s="343"/>
      <c r="F64" s="343"/>
      <c r="G64" s="343"/>
      <c r="H64" s="343"/>
      <c r="I64" s="343"/>
      <c r="J64" s="343"/>
      <c r="K64" s="343"/>
      <c r="L64" s="343"/>
      <c r="M64" s="343"/>
      <c r="N64" s="343"/>
    </row>
    <row r="65" spans="1:14" x14ac:dyDescent="0.25">
      <c r="A65" s="340"/>
      <c r="B65" s="342" t="s">
        <v>116</v>
      </c>
      <c r="C65" s="343"/>
      <c r="D65" s="343"/>
      <c r="E65" s="343"/>
      <c r="F65" s="343"/>
      <c r="G65" s="343"/>
      <c r="H65" s="343"/>
      <c r="I65" s="343"/>
      <c r="J65" s="343"/>
      <c r="K65" s="343"/>
      <c r="L65" s="343"/>
      <c r="M65" s="343"/>
      <c r="N65" s="343"/>
    </row>
  </sheetData>
  <mergeCells count="146">
    <mergeCell ref="A62:A63"/>
    <mergeCell ref="B62:N62"/>
    <mergeCell ref="B63:N63"/>
    <mergeCell ref="A64:A65"/>
    <mergeCell ref="B64:N64"/>
    <mergeCell ref="B65:N65"/>
    <mergeCell ref="B58:N58"/>
    <mergeCell ref="B59:N59"/>
    <mergeCell ref="A60:A61"/>
    <mergeCell ref="B60:N60"/>
    <mergeCell ref="B61:N61"/>
    <mergeCell ref="A56:A59"/>
    <mergeCell ref="B56:N56"/>
    <mergeCell ref="B57:N57"/>
    <mergeCell ref="A48:A51"/>
    <mergeCell ref="B48:N48"/>
    <mergeCell ref="B49:N49"/>
    <mergeCell ref="B50:N50"/>
    <mergeCell ref="B51:N51"/>
    <mergeCell ref="A52:A55"/>
    <mergeCell ref="B52:N52"/>
    <mergeCell ref="B53:N53"/>
    <mergeCell ref="B54:N54"/>
    <mergeCell ref="B55:N55"/>
    <mergeCell ref="A43:N43"/>
    <mergeCell ref="A44:A47"/>
    <mergeCell ref="B44:N44"/>
    <mergeCell ref="B45:N45"/>
    <mergeCell ref="B46:N46"/>
    <mergeCell ref="B47:N47"/>
    <mergeCell ref="A41:A42"/>
    <mergeCell ref="B41:B42"/>
    <mergeCell ref="C41:C42"/>
    <mergeCell ref="D41:D42"/>
    <mergeCell ref="E41:E42"/>
    <mergeCell ref="K41:N41"/>
    <mergeCell ref="K42:N42"/>
    <mergeCell ref="A39:A40"/>
    <mergeCell ref="B39:B40"/>
    <mergeCell ref="C39:C40"/>
    <mergeCell ref="D39:D40"/>
    <mergeCell ref="E39:E40"/>
    <mergeCell ref="K39:N39"/>
    <mergeCell ref="K40:N40"/>
    <mergeCell ref="A37:A38"/>
    <mergeCell ref="B37:B38"/>
    <mergeCell ref="C37:C38"/>
    <mergeCell ref="D37:D38"/>
    <mergeCell ref="E37:E38"/>
    <mergeCell ref="K37:N37"/>
    <mergeCell ref="K38:N38"/>
    <mergeCell ref="A33:A36"/>
    <mergeCell ref="B33:B36"/>
    <mergeCell ref="C33:C36"/>
    <mergeCell ref="D33:D36"/>
    <mergeCell ref="E33:E36"/>
    <mergeCell ref="K33:N33"/>
    <mergeCell ref="K34:N34"/>
    <mergeCell ref="K35:N35"/>
    <mergeCell ref="K36:N36"/>
    <mergeCell ref="A29:A32"/>
    <mergeCell ref="B29:B32"/>
    <mergeCell ref="C29:C32"/>
    <mergeCell ref="D29:D32"/>
    <mergeCell ref="E29:E32"/>
    <mergeCell ref="K29:N29"/>
    <mergeCell ref="K30:N30"/>
    <mergeCell ref="K31:N31"/>
    <mergeCell ref="K32:N32"/>
    <mergeCell ref="A25:A28"/>
    <mergeCell ref="B25:B28"/>
    <mergeCell ref="C25:C28"/>
    <mergeCell ref="D25:D28"/>
    <mergeCell ref="E25:E28"/>
    <mergeCell ref="K25:N25"/>
    <mergeCell ref="K26:N26"/>
    <mergeCell ref="K27:N27"/>
    <mergeCell ref="K28:N28"/>
    <mergeCell ref="A12:A15"/>
    <mergeCell ref="A20:N20"/>
    <mergeCell ref="A21:A24"/>
    <mergeCell ref="B21:B24"/>
    <mergeCell ref="C21:C24"/>
    <mergeCell ref="D21:D24"/>
    <mergeCell ref="E21:E24"/>
    <mergeCell ref="K21:N21"/>
    <mergeCell ref="K22:N22"/>
    <mergeCell ref="K23:N23"/>
    <mergeCell ref="K24:N24"/>
    <mergeCell ref="I14:I15"/>
    <mergeCell ref="B12:B15"/>
    <mergeCell ref="C12:C15"/>
    <mergeCell ref="D12:D15"/>
    <mergeCell ref="E12:E15"/>
    <mergeCell ref="F12:F13"/>
    <mergeCell ref="F14:F15"/>
    <mergeCell ref="G14:G15"/>
    <mergeCell ref="H14:H15"/>
    <mergeCell ref="N5:N6"/>
    <mergeCell ref="A7:A11"/>
    <mergeCell ref="A16:A19"/>
    <mergeCell ref="B16:B19"/>
    <mergeCell ref="C16:C19"/>
    <mergeCell ref="D16:D19"/>
    <mergeCell ref="E16:E19"/>
    <mergeCell ref="F16:F17"/>
    <mergeCell ref="G16:G17"/>
    <mergeCell ref="H16:H17"/>
    <mergeCell ref="I16:I17"/>
    <mergeCell ref="J16:J17"/>
    <mergeCell ref="N16:N17"/>
    <mergeCell ref="F18:F19"/>
    <mergeCell ref="G18:G19"/>
    <mergeCell ref="H18:H19"/>
    <mergeCell ref="I18:I19"/>
    <mergeCell ref="J18:J19"/>
    <mergeCell ref="N18:N19"/>
    <mergeCell ref="N14:N15"/>
    <mergeCell ref="E5:E6"/>
    <mergeCell ref="F5:F6"/>
    <mergeCell ref="K5:M6"/>
    <mergeCell ref="C5:C6"/>
    <mergeCell ref="D5:D6"/>
    <mergeCell ref="J14:J15"/>
    <mergeCell ref="B7:B11"/>
    <mergeCell ref="C7:C10"/>
    <mergeCell ref="D7:D10"/>
    <mergeCell ref="E7:E10"/>
    <mergeCell ref="K11:M11"/>
    <mergeCell ref="G12:G13"/>
    <mergeCell ref="A1:C1"/>
    <mergeCell ref="D1:N1"/>
    <mergeCell ref="A2:B2"/>
    <mergeCell ref="C2:D2"/>
    <mergeCell ref="E2:F2"/>
    <mergeCell ref="G2:I2"/>
    <mergeCell ref="J2:M2"/>
    <mergeCell ref="A3:N3"/>
    <mergeCell ref="A4:D4"/>
    <mergeCell ref="E4:N4"/>
    <mergeCell ref="H12:H13"/>
    <mergeCell ref="I12:I13"/>
    <mergeCell ref="J12:J13"/>
    <mergeCell ref="N12:N13"/>
    <mergeCell ref="A5:A6"/>
    <mergeCell ref="B5:B6"/>
  </mergeCells>
  <conditionalFormatting sqref="H7:H10">
    <cfRule type="cellIs" dxfId="135" priority="17" operator="between">
      <formula>1</formula>
      <formula>80</formula>
    </cfRule>
    <cfRule type="cellIs" dxfId="134" priority="18" operator="between">
      <formula>81</formula>
      <formula>85</formula>
    </cfRule>
    <cfRule type="cellIs" dxfId="133" priority="19" operator="between">
      <formula>86</formula>
      <formula>90</formula>
    </cfRule>
    <cfRule type="cellIs" dxfId="132" priority="20" operator="greaterThan">
      <formula>91</formula>
    </cfRule>
  </conditionalFormatting>
  <conditionalFormatting sqref="H12">
    <cfRule type="cellIs" dxfId="131" priority="13" operator="between">
      <formula>1</formula>
      <formula>80</formula>
    </cfRule>
    <cfRule type="cellIs" dxfId="130" priority="14" operator="between">
      <formula>81</formula>
      <formula>85</formula>
    </cfRule>
    <cfRule type="cellIs" dxfId="129" priority="15" operator="between">
      <formula>86</formula>
      <formula>90</formula>
    </cfRule>
    <cfRule type="cellIs" dxfId="128" priority="16" operator="greaterThan">
      <formula>91</formula>
    </cfRule>
  </conditionalFormatting>
  <conditionalFormatting sqref="H14">
    <cfRule type="cellIs" dxfId="127" priority="5" operator="between">
      <formula>1</formula>
      <formula>80</formula>
    </cfRule>
    <cfRule type="cellIs" dxfId="126" priority="6" operator="between">
      <formula>81</formula>
      <formula>85</formula>
    </cfRule>
    <cfRule type="cellIs" dxfId="125" priority="7" operator="between">
      <formula>86</formula>
      <formula>90</formula>
    </cfRule>
    <cfRule type="cellIs" dxfId="124" priority="8" operator="greaterThan">
      <formula>90</formula>
    </cfRule>
  </conditionalFormatting>
  <conditionalFormatting sqref="H16">
    <cfRule type="cellIs" dxfId="123" priority="9" operator="between">
      <formula>1</formula>
      <formula>30</formula>
    </cfRule>
    <cfRule type="cellIs" dxfId="122" priority="10" operator="between">
      <formula>31</formula>
      <formula>40</formula>
    </cfRule>
    <cfRule type="cellIs" dxfId="121" priority="11" operator="between">
      <formula>41</formula>
      <formula>50</formula>
    </cfRule>
    <cfRule type="cellIs" dxfId="120" priority="12" operator="greaterThan">
      <formula>51</formula>
    </cfRule>
  </conditionalFormatting>
  <conditionalFormatting sqref="H18">
    <cfRule type="cellIs" dxfId="119" priority="1" operator="between">
      <formula>1</formula>
      <formula>30</formula>
    </cfRule>
    <cfRule type="cellIs" dxfId="118" priority="2" operator="between">
      <formula>31</formula>
      <formula>40</formula>
    </cfRule>
    <cfRule type="cellIs" dxfId="117" priority="3" operator="between">
      <formula>41</formula>
      <formula>50</formula>
    </cfRule>
    <cfRule type="cellIs" dxfId="116" priority="4" operator="greaterThan">
      <formula>51</formula>
    </cfRule>
  </conditionalFormatting>
  <conditionalFormatting sqref="J7:J10">
    <cfRule type="cellIs" dxfId="115" priority="37" operator="between">
      <formula>1</formula>
      <formula>80</formula>
    </cfRule>
    <cfRule type="cellIs" dxfId="114" priority="38" operator="between">
      <formula>81</formula>
      <formula>85</formula>
    </cfRule>
    <cfRule type="cellIs" dxfId="113" priority="39" operator="between">
      <formula>86</formula>
      <formula>90</formula>
    </cfRule>
    <cfRule type="cellIs" dxfId="112" priority="40" operator="greaterThan">
      <formula>91</formula>
    </cfRule>
  </conditionalFormatting>
  <conditionalFormatting sqref="J12">
    <cfRule type="cellIs" dxfId="111" priority="33" operator="between">
      <formula>1</formula>
      <formula>80</formula>
    </cfRule>
    <cfRule type="cellIs" dxfId="110" priority="34" operator="between">
      <formula>81</formula>
      <formula>85</formula>
    </cfRule>
    <cfRule type="cellIs" dxfId="109" priority="35" operator="between">
      <formula>86</formula>
      <formula>90</formula>
    </cfRule>
    <cfRule type="cellIs" dxfId="108" priority="36" operator="greaterThan">
      <formula>91</formula>
    </cfRule>
  </conditionalFormatting>
  <conditionalFormatting sqref="J14">
    <cfRule type="cellIs" dxfId="107" priority="25" operator="between">
      <formula>1</formula>
      <formula>80</formula>
    </cfRule>
    <cfRule type="cellIs" dxfId="106" priority="26" operator="between">
      <formula>81</formula>
      <formula>85</formula>
    </cfRule>
    <cfRule type="cellIs" dxfId="105" priority="27" operator="between">
      <formula>86</formula>
      <formula>90</formula>
    </cfRule>
    <cfRule type="cellIs" dxfId="104" priority="28" operator="greaterThan">
      <formula>91</formula>
    </cfRule>
  </conditionalFormatting>
  <conditionalFormatting sqref="J16">
    <cfRule type="cellIs" dxfId="103" priority="29" operator="between">
      <formula>1</formula>
      <formula>30</formula>
    </cfRule>
    <cfRule type="cellIs" dxfId="102" priority="30" operator="between">
      <formula>31</formula>
      <formula>40</formula>
    </cfRule>
    <cfRule type="cellIs" dxfId="101" priority="31" operator="between">
      <formula>41</formula>
      <formula>50</formula>
    </cfRule>
    <cfRule type="cellIs" dxfId="100" priority="32" operator="greaterThan">
      <formula>51</formula>
    </cfRule>
  </conditionalFormatting>
  <conditionalFormatting sqref="J18">
    <cfRule type="cellIs" dxfId="99" priority="21" operator="between">
      <formula>1</formula>
      <formula>30</formula>
    </cfRule>
    <cfRule type="cellIs" dxfId="98" priority="22" operator="between">
      <formula>31</formula>
      <formula>40</formula>
    </cfRule>
    <cfRule type="cellIs" dxfId="97" priority="23" operator="between">
      <formula>41</formula>
      <formula>50</formula>
    </cfRule>
    <cfRule type="cellIs" dxfId="96" priority="24" operator="greaterThan">
      <formula>51</formula>
    </cfRule>
  </conditionalFormatting>
  <pageMargins left="0.7" right="0.7" top="0.75" bottom="0.75" header="0.3" footer="0.3"/>
  <pageSetup paperSize="14"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4D9C-A1A0-4541-B9B4-68413469BDE2}">
  <dimension ref="A1:O68"/>
  <sheetViews>
    <sheetView topLeftCell="E10" zoomScale="90" zoomScaleNormal="90" workbookViewId="0">
      <selection activeCell="N16" sqref="N16:N17"/>
    </sheetView>
  </sheetViews>
  <sheetFormatPr baseColWidth="10" defaultRowHeight="15" x14ac:dyDescent="0.25"/>
  <cols>
    <col min="2" max="2" width="56.5703125" customWidth="1"/>
    <col min="4" max="4" width="40.42578125" customWidth="1"/>
    <col min="5" max="5" width="14.85546875" customWidth="1"/>
    <col min="7" max="7" width="9" customWidth="1"/>
    <col min="8" max="8" width="13.7109375" customWidth="1"/>
    <col min="9" max="9" width="10" customWidth="1"/>
    <col min="11" max="11" width="7.7109375" customWidth="1"/>
    <col min="12" max="12" width="7.28515625" customWidth="1"/>
    <col min="13" max="13" width="8.5703125" customWidth="1"/>
    <col min="14" max="14" width="82.7109375" customWidth="1"/>
  </cols>
  <sheetData>
    <row r="1" spans="1:14" ht="28.5" thickTop="1" thickBot="1" x14ac:dyDescent="0.3">
      <c r="A1" s="105"/>
      <c r="B1" s="106"/>
      <c r="C1" s="106"/>
      <c r="D1" s="107" t="s">
        <v>0</v>
      </c>
      <c r="E1" s="107"/>
      <c r="F1" s="107"/>
      <c r="G1" s="107"/>
      <c r="H1" s="107"/>
      <c r="I1" s="107"/>
      <c r="J1" s="107"/>
      <c r="K1" s="107"/>
      <c r="L1" s="107"/>
      <c r="M1" s="107"/>
      <c r="N1" s="107"/>
    </row>
    <row r="2" spans="1:14" ht="16.5" thickTop="1" thickBot="1" x14ac:dyDescent="0.3">
      <c r="A2" s="108" t="s">
        <v>1</v>
      </c>
      <c r="B2" s="109"/>
      <c r="C2" s="110" t="s">
        <v>2</v>
      </c>
      <c r="D2" s="111"/>
      <c r="E2" s="112" t="s">
        <v>3</v>
      </c>
      <c r="F2" s="113"/>
      <c r="G2" s="114" t="s">
        <v>4</v>
      </c>
      <c r="H2" s="115"/>
      <c r="I2" s="116"/>
      <c r="J2" s="117" t="s">
        <v>5</v>
      </c>
      <c r="K2" s="118"/>
      <c r="L2" s="118"/>
      <c r="M2" s="119"/>
      <c r="N2" s="1">
        <v>2023</v>
      </c>
    </row>
    <row r="3" spans="1:14" ht="16.5" thickTop="1" thickBot="1" x14ac:dyDescent="0.3">
      <c r="A3" s="136" t="s">
        <v>6</v>
      </c>
      <c r="B3" s="118"/>
      <c r="C3" s="118"/>
      <c r="D3" s="118"/>
      <c r="E3" s="118"/>
      <c r="F3" s="118"/>
      <c r="G3" s="118"/>
      <c r="H3" s="118"/>
      <c r="I3" s="118"/>
      <c r="J3" s="118"/>
      <c r="K3" s="118"/>
      <c r="L3" s="118"/>
      <c r="M3" s="118"/>
      <c r="N3" s="118"/>
    </row>
    <row r="4" spans="1:14" ht="16.5" thickTop="1" thickBot="1" x14ac:dyDescent="0.3">
      <c r="A4" s="137" t="s">
        <v>7</v>
      </c>
      <c r="B4" s="138"/>
      <c r="C4" s="138"/>
      <c r="D4" s="139"/>
      <c r="E4" s="140" t="s">
        <v>8</v>
      </c>
      <c r="F4" s="138"/>
      <c r="G4" s="138"/>
      <c r="H4" s="138"/>
      <c r="I4" s="138"/>
      <c r="J4" s="138"/>
      <c r="K4" s="138"/>
      <c r="L4" s="138"/>
      <c r="M4" s="138"/>
      <c r="N4" s="141"/>
    </row>
    <row r="5" spans="1:14" ht="30.75" thickTop="1" x14ac:dyDescent="0.25">
      <c r="A5" s="142" t="s">
        <v>9</v>
      </c>
      <c r="B5" s="144" t="s">
        <v>10</v>
      </c>
      <c r="C5" s="144" t="s">
        <v>11</v>
      </c>
      <c r="D5" s="146" t="s">
        <v>12</v>
      </c>
      <c r="E5" s="148" t="s">
        <v>13</v>
      </c>
      <c r="F5" s="148" t="s">
        <v>14</v>
      </c>
      <c r="G5" s="3" t="s">
        <v>15</v>
      </c>
      <c r="H5" s="2" t="s">
        <v>16</v>
      </c>
      <c r="I5" s="6" t="s">
        <v>15</v>
      </c>
      <c r="J5" s="6" t="s">
        <v>16</v>
      </c>
      <c r="K5" s="150" t="s">
        <v>17</v>
      </c>
      <c r="L5" s="151"/>
      <c r="M5" s="152"/>
      <c r="N5" s="144" t="s">
        <v>18</v>
      </c>
    </row>
    <row r="6" spans="1:14" ht="30.75" thickBot="1" x14ac:dyDescent="0.3">
      <c r="A6" s="143"/>
      <c r="B6" s="145"/>
      <c r="C6" s="246"/>
      <c r="D6" s="147"/>
      <c r="E6" s="255"/>
      <c r="F6" s="149"/>
      <c r="G6" s="4" t="s">
        <v>19</v>
      </c>
      <c r="H6" s="5" t="s">
        <v>19</v>
      </c>
      <c r="I6" s="7" t="s">
        <v>20</v>
      </c>
      <c r="J6" s="7" t="s">
        <v>20</v>
      </c>
      <c r="K6" s="153"/>
      <c r="L6" s="154"/>
      <c r="M6" s="155"/>
      <c r="N6" s="246"/>
    </row>
    <row r="7" spans="1:14" ht="177" customHeight="1" thickTop="1" thickBot="1" x14ac:dyDescent="0.3">
      <c r="A7" s="122">
        <v>1</v>
      </c>
      <c r="B7" s="238" t="s">
        <v>21</v>
      </c>
      <c r="C7" s="240" t="s">
        <v>22</v>
      </c>
      <c r="D7" s="241" t="s">
        <v>84</v>
      </c>
      <c r="E7" s="240" t="s">
        <v>24</v>
      </c>
      <c r="F7" s="61" t="s">
        <v>25</v>
      </c>
      <c r="G7" s="94">
        <v>100</v>
      </c>
      <c r="H7" s="69">
        <f>((H21+H29+H33)/H25)*100</f>
        <v>100</v>
      </c>
      <c r="I7" s="96">
        <v>100</v>
      </c>
      <c r="J7" s="69">
        <f>((J21+J29+J33)/J25)*100</f>
        <v>100</v>
      </c>
      <c r="K7" s="30" t="s">
        <v>28</v>
      </c>
      <c r="L7" s="31"/>
      <c r="M7" s="32">
        <v>80</v>
      </c>
      <c r="N7" s="70" t="s">
        <v>162</v>
      </c>
    </row>
    <row r="8" spans="1:14" ht="150.75" customHeight="1" thickTop="1" thickBot="1" x14ac:dyDescent="0.3">
      <c r="A8" s="123"/>
      <c r="B8" s="239"/>
      <c r="C8" s="240"/>
      <c r="D8" s="242"/>
      <c r="E8" s="240"/>
      <c r="F8" s="62" t="s">
        <v>27</v>
      </c>
      <c r="G8" s="95">
        <v>100</v>
      </c>
      <c r="H8" s="69">
        <f>((H22+H30+H34)/H26)*100</f>
        <v>100</v>
      </c>
      <c r="I8" s="97">
        <v>100</v>
      </c>
      <c r="J8" s="69">
        <f>((J22+J30+J34)/J26)*100</f>
        <v>100</v>
      </c>
      <c r="K8" s="34">
        <v>80</v>
      </c>
      <c r="L8" s="35"/>
      <c r="M8" s="36">
        <v>85</v>
      </c>
      <c r="N8" s="47" t="s">
        <v>163</v>
      </c>
    </row>
    <row r="9" spans="1:14" ht="151.5" customHeight="1" thickTop="1" thickBot="1" x14ac:dyDescent="0.3">
      <c r="A9" s="123"/>
      <c r="B9" s="239"/>
      <c r="C9" s="240"/>
      <c r="D9" s="242"/>
      <c r="E9" s="240"/>
      <c r="F9" s="62" t="s">
        <v>29</v>
      </c>
      <c r="G9" s="95">
        <v>100</v>
      </c>
      <c r="H9" s="69">
        <f>((H23+H31+H35)/H27)*100</f>
        <v>125</v>
      </c>
      <c r="I9" s="98">
        <v>100</v>
      </c>
      <c r="J9" s="69">
        <f>((J23+J31+J35)/J27)*100</f>
        <v>100</v>
      </c>
      <c r="K9" s="37">
        <v>85</v>
      </c>
      <c r="L9" s="38"/>
      <c r="M9" s="36">
        <v>90</v>
      </c>
      <c r="N9" s="47" t="s">
        <v>164</v>
      </c>
    </row>
    <row r="10" spans="1:14" ht="90.75" customHeight="1" thickTop="1" thickBot="1" x14ac:dyDescent="0.3">
      <c r="A10" s="123"/>
      <c r="B10" s="239"/>
      <c r="C10" s="240"/>
      <c r="D10" s="243"/>
      <c r="E10" s="240"/>
      <c r="F10" s="63" t="s">
        <v>30</v>
      </c>
      <c r="G10" s="66">
        <v>100</v>
      </c>
      <c r="H10" s="69">
        <f>((H24+H32+H36)/H28)*100</f>
        <v>100</v>
      </c>
      <c r="I10" s="67">
        <v>100</v>
      </c>
      <c r="J10" s="69">
        <f t="shared" ref="J8:J10" si="0">((J24+J32+J36)/J28)*100</f>
        <v>150</v>
      </c>
      <c r="K10" s="39">
        <v>90</v>
      </c>
      <c r="L10" s="40"/>
      <c r="M10" s="41">
        <v>100</v>
      </c>
      <c r="N10" s="47" t="s">
        <v>132</v>
      </c>
    </row>
    <row r="11" spans="1:14" ht="2.25" customHeight="1" thickTop="1" thickBot="1" x14ac:dyDescent="0.3">
      <c r="A11" s="124"/>
      <c r="B11" s="127"/>
      <c r="C11" s="60"/>
      <c r="D11" s="59"/>
      <c r="E11" s="58"/>
      <c r="F11" s="55"/>
      <c r="G11" s="56"/>
      <c r="H11" s="64"/>
      <c r="I11" s="57"/>
      <c r="J11" s="64"/>
      <c r="K11" s="224"/>
      <c r="L11" s="225"/>
      <c r="M11" s="225"/>
      <c r="N11" s="65"/>
    </row>
    <row r="12" spans="1:14" ht="36.75" customHeight="1" thickTop="1" x14ac:dyDescent="0.25">
      <c r="A12" s="122">
        <v>2</v>
      </c>
      <c r="B12" s="125" t="s">
        <v>76</v>
      </c>
      <c r="C12" s="203" t="s">
        <v>22</v>
      </c>
      <c r="D12" s="247" t="s">
        <v>157</v>
      </c>
      <c r="E12" s="205" t="s">
        <v>33</v>
      </c>
      <c r="F12" s="236" t="s">
        <v>34</v>
      </c>
      <c r="G12" s="184"/>
      <c r="H12" s="201">
        <f>((H37+H41)/(H21+H22+H33+H34))*100</f>
        <v>175</v>
      </c>
      <c r="I12" s="199"/>
      <c r="J12" s="201">
        <f>((J37+J41)/(J21+J22+J33+J34))*100</f>
        <v>140</v>
      </c>
      <c r="K12" s="30" t="s">
        <v>28</v>
      </c>
      <c r="L12" s="31"/>
      <c r="M12" s="32">
        <v>80</v>
      </c>
      <c r="N12" s="346" t="s">
        <v>160</v>
      </c>
    </row>
    <row r="13" spans="1:14" ht="68.25" customHeight="1" thickBot="1" x14ac:dyDescent="0.3">
      <c r="A13" s="123"/>
      <c r="B13" s="126"/>
      <c r="C13" s="204"/>
      <c r="D13" s="248"/>
      <c r="E13" s="134"/>
      <c r="F13" s="237"/>
      <c r="G13" s="185"/>
      <c r="H13" s="202"/>
      <c r="I13" s="200"/>
      <c r="J13" s="202"/>
      <c r="K13" s="34">
        <v>80</v>
      </c>
      <c r="L13" s="35"/>
      <c r="M13" s="36">
        <v>85</v>
      </c>
      <c r="N13" s="347"/>
    </row>
    <row r="14" spans="1:14" ht="30" customHeight="1" thickTop="1" x14ac:dyDescent="0.25">
      <c r="A14" s="123"/>
      <c r="B14" s="126"/>
      <c r="C14" s="204"/>
      <c r="D14" s="248"/>
      <c r="E14" s="134"/>
      <c r="F14" s="212" t="s">
        <v>36</v>
      </c>
      <c r="G14" s="215"/>
      <c r="H14" s="201">
        <f>((H38+H42)/(H23+H24+H35+H36))*100</f>
        <v>190</v>
      </c>
      <c r="I14" s="219"/>
      <c r="J14" s="201">
        <f>((J38+J42)/(J23+J24+J35+J36))*100</f>
        <v>75</v>
      </c>
      <c r="K14" s="37">
        <v>85</v>
      </c>
      <c r="L14" s="38"/>
      <c r="M14" s="36">
        <v>90</v>
      </c>
      <c r="N14" s="346" t="s">
        <v>159</v>
      </c>
    </row>
    <row r="15" spans="1:14" ht="42.75" customHeight="1" thickBot="1" x14ac:dyDescent="0.3">
      <c r="A15" s="123"/>
      <c r="B15" s="126"/>
      <c r="C15" s="204"/>
      <c r="D15" s="248"/>
      <c r="E15" s="134"/>
      <c r="F15" s="213"/>
      <c r="G15" s="216"/>
      <c r="H15" s="202"/>
      <c r="I15" s="220"/>
      <c r="J15" s="202"/>
      <c r="K15" s="39">
        <v>90</v>
      </c>
      <c r="L15" s="40"/>
      <c r="M15" s="41">
        <v>100</v>
      </c>
      <c r="N15" s="347"/>
    </row>
    <row r="16" spans="1:14" ht="15.75" customHeight="1" thickTop="1" x14ac:dyDescent="0.25">
      <c r="A16" s="122">
        <v>3</v>
      </c>
      <c r="B16" s="125" t="s">
        <v>77</v>
      </c>
      <c r="C16" s="203" t="s">
        <v>22</v>
      </c>
      <c r="D16" s="247" t="s">
        <v>81</v>
      </c>
      <c r="E16" s="205" t="s">
        <v>33</v>
      </c>
      <c r="F16" s="236" t="s">
        <v>34</v>
      </c>
      <c r="G16" s="249">
        <v>1</v>
      </c>
      <c r="H16" s="201">
        <f>((H39+H29+H30+H21+H22)/(H25+H26))*100</f>
        <v>125</v>
      </c>
      <c r="I16" s="250">
        <v>1</v>
      </c>
      <c r="J16" s="201">
        <f>((J39+J29+J30+J21+J22)/(J25+J26))*100</f>
        <v>122.22222222222223</v>
      </c>
      <c r="K16" s="30" t="s">
        <v>28</v>
      </c>
      <c r="L16" s="31"/>
      <c r="M16" s="32">
        <v>30</v>
      </c>
      <c r="N16" s="346" t="s">
        <v>161</v>
      </c>
    </row>
    <row r="17" spans="1:14" ht="90.75" customHeight="1" thickBot="1" x14ac:dyDescent="0.3">
      <c r="A17" s="123"/>
      <c r="B17" s="126"/>
      <c r="C17" s="204"/>
      <c r="D17" s="248"/>
      <c r="E17" s="134"/>
      <c r="F17" s="237"/>
      <c r="G17" s="185"/>
      <c r="H17" s="202"/>
      <c r="I17" s="200"/>
      <c r="J17" s="202"/>
      <c r="K17" s="34">
        <v>30</v>
      </c>
      <c r="L17" s="35"/>
      <c r="M17" s="36">
        <v>40</v>
      </c>
      <c r="N17" s="347"/>
    </row>
    <row r="18" spans="1:14" ht="28.5" customHeight="1" thickTop="1" x14ac:dyDescent="0.25">
      <c r="A18" s="123"/>
      <c r="B18" s="126"/>
      <c r="C18" s="204"/>
      <c r="D18" s="248"/>
      <c r="E18" s="134"/>
      <c r="F18" s="212" t="s">
        <v>36</v>
      </c>
      <c r="G18" s="251">
        <v>1</v>
      </c>
      <c r="H18" s="201">
        <f>((H40+H31+H32+H23+H24)/(H27+H28))*100</f>
        <v>100</v>
      </c>
      <c r="I18" s="252">
        <v>1</v>
      </c>
      <c r="J18" s="201">
        <f>((J40+J31+J32+J23+J24)/(J27+J28))*100</f>
        <v>109.09090909090908</v>
      </c>
      <c r="K18" s="37">
        <v>40</v>
      </c>
      <c r="L18" s="38"/>
      <c r="M18" s="36">
        <v>50</v>
      </c>
      <c r="N18" s="346" t="s">
        <v>139</v>
      </c>
    </row>
    <row r="19" spans="1:14" ht="35.25" customHeight="1" thickBot="1" x14ac:dyDescent="0.3">
      <c r="A19" s="123"/>
      <c r="B19" s="126"/>
      <c r="C19" s="204"/>
      <c r="D19" s="248"/>
      <c r="E19" s="134"/>
      <c r="F19" s="213"/>
      <c r="G19" s="216"/>
      <c r="H19" s="202"/>
      <c r="I19" s="220"/>
      <c r="J19" s="202"/>
      <c r="K19" s="39">
        <v>50</v>
      </c>
      <c r="L19" s="40"/>
      <c r="M19" s="41">
        <v>100</v>
      </c>
      <c r="N19" s="349"/>
    </row>
    <row r="20" spans="1:14" ht="16.5" thickTop="1" thickBot="1" x14ac:dyDescent="0.3">
      <c r="A20" s="256" t="s">
        <v>37</v>
      </c>
      <c r="B20" s="121"/>
      <c r="C20" s="121"/>
      <c r="D20" s="121"/>
      <c r="E20" s="121"/>
      <c r="F20" s="121"/>
      <c r="G20" s="121"/>
      <c r="H20" s="121"/>
      <c r="I20" s="121"/>
      <c r="J20" s="121"/>
      <c r="K20" s="121"/>
      <c r="L20" s="121"/>
      <c r="M20" s="121"/>
      <c r="N20" s="257"/>
    </row>
    <row r="21" spans="1:14" x14ac:dyDescent="0.25">
      <c r="A21" s="258" t="s">
        <v>38</v>
      </c>
      <c r="B21" s="260" t="s">
        <v>54</v>
      </c>
      <c r="C21" s="261" t="s">
        <v>40</v>
      </c>
      <c r="D21" s="262" t="s">
        <v>41</v>
      </c>
      <c r="E21" s="263" t="s">
        <v>42</v>
      </c>
      <c r="F21" s="84" t="s">
        <v>25</v>
      </c>
      <c r="G21" s="85"/>
      <c r="H21" s="103">
        <v>2</v>
      </c>
      <c r="I21" s="85"/>
      <c r="J21" s="90">
        <v>3</v>
      </c>
      <c r="K21" s="264"/>
      <c r="L21" s="265"/>
      <c r="M21" s="265"/>
      <c r="N21" s="266"/>
    </row>
    <row r="22" spans="1:14" x14ac:dyDescent="0.25">
      <c r="A22" s="259"/>
      <c r="B22" s="159"/>
      <c r="C22" s="161"/>
      <c r="D22" s="163"/>
      <c r="E22" s="165"/>
      <c r="F22" s="42" t="s">
        <v>27</v>
      </c>
      <c r="G22" s="47"/>
      <c r="H22" s="49">
        <v>2</v>
      </c>
      <c r="I22" s="47"/>
      <c r="J22" s="49">
        <v>2</v>
      </c>
      <c r="K22" s="267"/>
      <c r="L22" s="268"/>
      <c r="M22" s="268"/>
      <c r="N22" s="269"/>
    </row>
    <row r="23" spans="1:14" x14ac:dyDescent="0.25">
      <c r="A23" s="259"/>
      <c r="B23" s="159"/>
      <c r="C23" s="161"/>
      <c r="D23" s="163"/>
      <c r="E23" s="165"/>
      <c r="F23" s="42" t="s">
        <v>29</v>
      </c>
      <c r="G23" s="47"/>
      <c r="H23" s="49">
        <v>5</v>
      </c>
      <c r="I23" s="47"/>
      <c r="J23" s="49">
        <v>7</v>
      </c>
      <c r="K23" s="267"/>
      <c r="L23" s="268"/>
      <c r="M23" s="268"/>
      <c r="N23" s="269"/>
    </row>
    <row r="24" spans="1:14" ht="15.75" thickBot="1" x14ac:dyDescent="0.3">
      <c r="A24" s="259"/>
      <c r="B24" s="159"/>
      <c r="C24" s="161"/>
      <c r="D24" s="163"/>
      <c r="E24" s="165"/>
      <c r="F24" s="72" t="s">
        <v>30</v>
      </c>
      <c r="G24" s="73"/>
      <c r="H24" s="49">
        <v>2</v>
      </c>
      <c r="I24" s="73"/>
      <c r="J24" s="74">
        <v>4</v>
      </c>
      <c r="K24" s="270"/>
      <c r="L24" s="271"/>
      <c r="M24" s="271"/>
      <c r="N24" s="272"/>
    </row>
    <row r="25" spans="1:14" ht="16.5" customHeight="1" x14ac:dyDescent="0.25">
      <c r="A25" s="258" t="s">
        <v>43</v>
      </c>
      <c r="B25" s="274" t="s">
        <v>74</v>
      </c>
      <c r="C25" s="261" t="s">
        <v>40</v>
      </c>
      <c r="D25" s="262" t="s">
        <v>41</v>
      </c>
      <c r="E25" s="263" t="s">
        <v>42</v>
      </c>
      <c r="F25" s="84" t="s">
        <v>25</v>
      </c>
      <c r="G25" s="85"/>
      <c r="H25" s="48">
        <v>2</v>
      </c>
      <c r="I25" s="85"/>
      <c r="J25" s="86">
        <v>7</v>
      </c>
      <c r="K25" s="280"/>
      <c r="L25" s="280"/>
      <c r="M25" s="280"/>
      <c r="N25" s="281"/>
    </row>
    <row r="26" spans="1:14" x14ac:dyDescent="0.25">
      <c r="A26" s="259"/>
      <c r="B26" s="275"/>
      <c r="C26" s="161"/>
      <c r="D26" s="163"/>
      <c r="E26" s="165"/>
      <c r="F26" s="42" t="s">
        <v>27</v>
      </c>
      <c r="G26" s="47"/>
      <c r="H26" s="49">
        <v>2</v>
      </c>
      <c r="I26" s="47"/>
      <c r="J26" s="49">
        <v>2</v>
      </c>
      <c r="K26" s="282"/>
      <c r="L26" s="282"/>
      <c r="M26" s="282"/>
      <c r="N26" s="283"/>
    </row>
    <row r="27" spans="1:14" x14ac:dyDescent="0.25">
      <c r="A27" s="259"/>
      <c r="B27" s="275"/>
      <c r="C27" s="161"/>
      <c r="D27" s="163"/>
      <c r="E27" s="165"/>
      <c r="F27" s="42" t="s">
        <v>29</v>
      </c>
      <c r="G27" s="47"/>
      <c r="H27" s="49">
        <v>8</v>
      </c>
      <c r="I27" s="47"/>
      <c r="J27" s="49">
        <v>7</v>
      </c>
      <c r="K27" s="282"/>
      <c r="L27" s="282"/>
      <c r="M27" s="282"/>
      <c r="N27" s="283"/>
    </row>
    <row r="28" spans="1:14" ht="15.75" thickBot="1" x14ac:dyDescent="0.3">
      <c r="A28" s="273"/>
      <c r="B28" s="276"/>
      <c r="C28" s="277"/>
      <c r="D28" s="278"/>
      <c r="E28" s="279"/>
      <c r="F28" s="87" t="s">
        <v>30</v>
      </c>
      <c r="G28" s="88"/>
      <c r="H28" s="49">
        <v>2</v>
      </c>
      <c r="I28" s="88"/>
      <c r="J28" s="89">
        <v>4</v>
      </c>
      <c r="K28" s="284"/>
      <c r="L28" s="284"/>
      <c r="M28" s="284"/>
      <c r="N28" s="285"/>
    </row>
    <row r="29" spans="1:14" x14ac:dyDescent="0.25">
      <c r="A29" s="258" t="s">
        <v>45</v>
      </c>
      <c r="B29" s="353" t="s">
        <v>83</v>
      </c>
      <c r="C29" s="260" t="s">
        <v>40</v>
      </c>
      <c r="D29" s="354" t="s">
        <v>41</v>
      </c>
      <c r="E29" s="263" t="s">
        <v>42</v>
      </c>
      <c r="F29" s="42" t="s">
        <v>25</v>
      </c>
      <c r="G29" s="76"/>
      <c r="H29" s="49">
        <v>0</v>
      </c>
      <c r="I29" s="76"/>
      <c r="J29" s="77">
        <v>4</v>
      </c>
      <c r="K29" s="350"/>
      <c r="L29" s="351"/>
      <c r="M29" s="351"/>
      <c r="N29" s="352"/>
    </row>
    <row r="30" spans="1:14" x14ac:dyDescent="0.25">
      <c r="A30" s="259"/>
      <c r="B30" s="286"/>
      <c r="C30" s="159"/>
      <c r="D30" s="176"/>
      <c r="E30" s="165"/>
      <c r="F30" s="42" t="s">
        <v>27</v>
      </c>
      <c r="G30" s="47"/>
      <c r="H30" s="49">
        <v>0</v>
      </c>
      <c r="I30" s="47"/>
      <c r="J30" s="49">
        <v>0</v>
      </c>
      <c r="K30" s="291"/>
      <c r="L30" s="292"/>
      <c r="M30" s="292"/>
      <c r="N30" s="293"/>
    </row>
    <row r="31" spans="1:14" x14ac:dyDescent="0.25">
      <c r="A31" s="259"/>
      <c r="B31" s="286"/>
      <c r="C31" s="159"/>
      <c r="D31" s="176"/>
      <c r="E31" s="165"/>
      <c r="F31" s="42" t="s">
        <v>29</v>
      </c>
      <c r="G31" s="47"/>
      <c r="H31" s="49">
        <v>2</v>
      </c>
      <c r="I31" s="47"/>
      <c r="J31" s="49">
        <v>0</v>
      </c>
      <c r="K31" s="291"/>
      <c r="L31" s="292"/>
      <c r="M31" s="292"/>
      <c r="N31" s="293"/>
    </row>
    <row r="32" spans="1:14" ht="15.75" thickBot="1" x14ac:dyDescent="0.3">
      <c r="A32" s="273"/>
      <c r="B32" s="287"/>
      <c r="C32" s="315"/>
      <c r="D32" s="355"/>
      <c r="E32" s="279"/>
      <c r="F32" s="87" t="s">
        <v>30</v>
      </c>
      <c r="G32" s="88"/>
      <c r="H32" s="49">
        <v>0</v>
      </c>
      <c r="I32" s="88"/>
      <c r="J32" s="89">
        <v>1</v>
      </c>
      <c r="K32" s="294"/>
      <c r="L32" s="295"/>
      <c r="M32" s="295"/>
      <c r="N32" s="296"/>
    </row>
    <row r="33" spans="1:15" x14ac:dyDescent="0.25">
      <c r="A33" s="297" t="s">
        <v>47</v>
      </c>
      <c r="B33" s="300" t="s">
        <v>78</v>
      </c>
      <c r="C33" s="300" t="s">
        <v>40</v>
      </c>
      <c r="D33" s="303" t="s">
        <v>41</v>
      </c>
      <c r="E33" s="306" t="s">
        <v>42</v>
      </c>
      <c r="F33" s="78" t="s">
        <v>25</v>
      </c>
      <c r="G33" s="79"/>
      <c r="H33" s="68">
        <v>0</v>
      </c>
      <c r="I33" s="79"/>
      <c r="J33" s="80">
        <v>0</v>
      </c>
      <c r="K33" s="309"/>
      <c r="L33" s="309"/>
      <c r="M33" s="309"/>
      <c r="N33" s="310"/>
    </row>
    <row r="34" spans="1:15" x14ac:dyDescent="0.25">
      <c r="A34" s="298"/>
      <c r="B34" s="301"/>
      <c r="C34" s="301"/>
      <c r="D34" s="304"/>
      <c r="E34" s="307"/>
      <c r="F34" s="71" t="s">
        <v>27</v>
      </c>
      <c r="G34" s="70"/>
      <c r="H34" s="68">
        <v>0</v>
      </c>
      <c r="I34" s="70"/>
      <c r="J34" s="68">
        <v>0</v>
      </c>
      <c r="K34" s="311"/>
      <c r="L34" s="311"/>
      <c r="M34" s="311"/>
      <c r="N34" s="312"/>
    </row>
    <row r="35" spans="1:15" x14ac:dyDescent="0.25">
      <c r="A35" s="298"/>
      <c r="B35" s="301"/>
      <c r="C35" s="301"/>
      <c r="D35" s="304"/>
      <c r="E35" s="307"/>
      <c r="F35" s="71" t="s">
        <v>29</v>
      </c>
      <c r="G35" s="70"/>
      <c r="H35" s="68">
        <v>3</v>
      </c>
      <c r="I35" s="70"/>
      <c r="J35" s="68">
        <v>0</v>
      </c>
      <c r="K35" s="311"/>
      <c r="L35" s="311"/>
      <c r="M35" s="311"/>
      <c r="N35" s="312"/>
    </row>
    <row r="36" spans="1:15" ht="15.75" thickBot="1" x14ac:dyDescent="0.3">
      <c r="A36" s="299"/>
      <c r="B36" s="302"/>
      <c r="C36" s="302"/>
      <c r="D36" s="305"/>
      <c r="E36" s="308"/>
      <c r="F36" s="81" t="s">
        <v>30</v>
      </c>
      <c r="G36" s="82"/>
      <c r="H36" s="68">
        <v>0</v>
      </c>
      <c r="I36" s="82"/>
      <c r="J36" s="83">
        <v>1</v>
      </c>
      <c r="K36" s="313"/>
      <c r="L36" s="313"/>
      <c r="M36" s="313"/>
      <c r="N36" s="314"/>
    </row>
    <row r="37" spans="1:15" x14ac:dyDescent="0.25">
      <c r="A37" s="259" t="s">
        <v>51</v>
      </c>
      <c r="B37" s="173" t="s">
        <v>79</v>
      </c>
      <c r="C37" s="159" t="s">
        <v>40</v>
      </c>
      <c r="D37" s="326" t="s">
        <v>41</v>
      </c>
      <c r="E37" s="165" t="s">
        <v>49</v>
      </c>
      <c r="F37" s="75" t="s">
        <v>50</v>
      </c>
      <c r="G37" s="76"/>
      <c r="H37" s="49">
        <v>3</v>
      </c>
      <c r="I37" s="76"/>
      <c r="J37" s="99">
        <v>3</v>
      </c>
      <c r="K37" s="327"/>
      <c r="L37" s="327"/>
      <c r="M37" s="327"/>
      <c r="N37" s="327"/>
    </row>
    <row r="38" spans="1:15" ht="15.75" thickBot="1" x14ac:dyDescent="0.3">
      <c r="A38" s="259"/>
      <c r="B38" s="173"/>
      <c r="C38" s="159"/>
      <c r="D38" s="326"/>
      <c r="E38" s="165"/>
      <c r="F38" s="91" t="s">
        <v>36</v>
      </c>
      <c r="G38" s="73"/>
      <c r="H38" s="100">
        <v>12</v>
      </c>
      <c r="I38" s="73"/>
      <c r="J38" s="74">
        <v>5</v>
      </c>
      <c r="K38" s="328"/>
      <c r="L38" s="329"/>
      <c r="M38" s="329"/>
      <c r="N38" s="330"/>
    </row>
    <row r="39" spans="1:15" x14ac:dyDescent="0.25">
      <c r="A39" s="258" t="s">
        <v>53</v>
      </c>
      <c r="B39" s="260" t="s">
        <v>80</v>
      </c>
      <c r="C39" s="316" t="s">
        <v>40</v>
      </c>
      <c r="D39" s="318" t="s">
        <v>41</v>
      </c>
      <c r="E39" s="263" t="s">
        <v>49</v>
      </c>
      <c r="F39" s="92" t="s">
        <v>34</v>
      </c>
      <c r="G39" s="85"/>
      <c r="H39" s="49">
        <v>1</v>
      </c>
      <c r="I39" s="85"/>
      <c r="J39" s="86">
        <v>2</v>
      </c>
      <c r="K39" s="320"/>
      <c r="L39" s="321"/>
      <c r="M39" s="321"/>
      <c r="N39" s="322"/>
    </row>
    <row r="40" spans="1:15" ht="15.75" thickBot="1" x14ac:dyDescent="0.3">
      <c r="A40" s="273"/>
      <c r="B40" s="315"/>
      <c r="C40" s="317"/>
      <c r="D40" s="319"/>
      <c r="E40" s="279"/>
      <c r="F40" s="93" t="s">
        <v>36</v>
      </c>
      <c r="G40" s="88"/>
      <c r="H40" s="49">
        <v>1</v>
      </c>
      <c r="I40" s="88"/>
      <c r="J40" s="89">
        <v>0</v>
      </c>
      <c r="K40" s="323"/>
      <c r="L40" s="324"/>
      <c r="M40" s="324"/>
      <c r="N40" s="325"/>
    </row>
    <row r="41" spans="1:15" x14ac:dyDescent="0.25">
      <c r="A41" s="258" t="s">
        <v>75</v>
      </c>
      <c r="B41" s="338" t="s">
        <v>92</v>
      </c>
      <c r="C41" s="316" t="s">
        <v>40</v>
      </c>
      <c r="D41" s="318" t="s">
        <v>41</v>
      </c>
      <c r="E41" s="263" t="s">
        <v>49</v>
      </c>
      <c r="F41" s="92" t="s">
        <v>34</v>
      </c>
      <c r="G41" s="85"/>
      <c r="H41" s="49">
        <v>4</v>
      </c>
      <c r="I41" s="85"/>
      <c r="J41" s="86">
        <v>4</v>
      </c>
      <c r="K41" s="320"/>
      <c r="L41" s="321"/>
      <c r="M41" s="321"/>
      <c r="N41" s="322"/>
    </row>
    <row r="42" spans="1:15" x14ac:dyDescent="0.3">
      <c r="A42" s="273"/>
      <c r="B42" s="339"/>
      <c r="C42" s="317"/>
      <c r="D42" s="319"/>
      <c r="E42" s="279"/>
      <c r="F42" s="93" t="s">
        <v>36</v>
      </c>
      <c r="G42" s="88"/>
      <c r="H42" s="49">
        <v>7</v>
      </c>
      <c r="I42" s="88"/>
      <c r="J42" s="89">
        <v>4</v>
      </c>
      <c r="K42" s="323"/>
      <c r="L42" s="324"/>
      <c r="M42" s="324"/>
      <c r="N42" s="325"/>
    </row>
    <row r="43" spans="1:15" x14ac:dyDescent="0.25">
      <c r="A43" s="331" t="s">
        <v>55</v>
      </c>
      <c r="B43" s="332"/>
      <c r="C43" s="332"/>
      <c r="D43" s="332"/>
      <c r="E43" s="332"/>
      <c r="F43" s="332"/>
      <c r="G43" s="332"/>
      <c r="H43" s="332"/>
      <c r="I43" s="332"/>
      <c r="J43" s="332"/>
      <c r="K43" s="332"/>
      <c r="L43" s="332"/>
      <c r="M43" s="332"/>
      <c r="N43" s="332"/>
    </row>
    <row r="44" spans="1:15" x14ac:dyDescent="0.25">
      <c r="A44" s="333" t="s">
        <v>38</v>
      </c>
      <c r="B44" s="334" t="s">
        <v>94</v>
      </c>
      <c r="C44" s="335"/>
      <c r="D44" s="335"/>
      <c r="E44" s="335"/>
      <c r="F44" s="335"/>
      <c r="G44" s="335"/>
      <c r="H44" s="335"/>
      <c r="I44" s="335"/>
      <c r="J44" s="335"/>
      <c r="K44" s="335"/>
      <c r="L44" s="335"/>
      <c r="M44" s="335"/>
      <c r="N44" s="335"/>
      <c r="O44" s="53"/>
    </row>
    <row r="45" spans="1:15" x14ac:dyDescent="0.25">
      <c r="A45" s="333"/>
      <c r="B45" s="188" t="s">
        <v>95</v>
      </c>
      <c r="C45" s="189"/>
      <c r="D45" s="189"/>
      <c r="E45" s="189"/>
      <c r="F45" s="189"/>
      <c r="G45" s="189"/>
      <c r="H45" s="189"/>
      <c r="I45" s="189"/>
      <c r="J45" s="189"/>
      <c r="K45" s="189"/>
      <c r="L45" s="189"/>
      <c r="M45" s="189"/>
      <c r="N45" s="336"/>
    </row>
    <row r="46" spans="1:15" x14ac:dyDescent="0.25">
      <c r="A46" s="333"/>
      <c r="B46" s="337" t="s">
        <v>126</v>
      </c>
      <c r="C46" s="337"/>
      <c r="D46" s="337"/>
      <c r="E46" s="337"/>
      <c r="F46" s="337"/>
      <c r="G46" s="337"/>
      <c r="H46" s="337"/>
      <c r="I46" s="337"/>
      <c r="J46" s="337"/>
      <c r="K46" s="337"/>
      <c r="L46" s="337"/>
      <c r="M46" s="337"/>
      <c r="N46" s="337"/>
    </row>
    <row r="47" spans="1:15" x14ac:dyDescent="0.25">
      <c r="A47" s="333"/>
      <c r="B47" s="337" t="s">
        <v>136</v>
      </c>
      <c r="C47" s="337"/>
      <c r="D47" s="337"/>
      <c r="E47" s="337"/>
      <c r="F47" s="337"/>
      <c r="G47" s="337"/>
      <c r="H47" s="337"/>
      <c r="I47" s="337"/>
      <c r="J47" s="337"/>
      <c r="K47" s="337"/>
      <c r="L47" s="337"/>
      <c r="M47" s="337"/>
      <c r="N47" s="337"/>
    </row>
    <row r="48" spans="1:15" x14ac:dyDescent="0.25">
      <c r="A48" s="340" t="s">
        <v>43</v>
      </c>
      <c r="B48" s="337" t="s">
        <v>96</v>
      </c>
      <c r="C48" s="337"/>
      <c r="D48" s="337"/>
      <c r="E48" s="337"/>
      <c r="F48" s="337"/>
      <c r="G48" s="337"/>
      <c r="H48" s="337"/>
      <c r="I48" s="337"/>
      <c r="J48" s="337"/>
      <c r="K48" s="337"/>
      <c r="L48" s="337"/>
      <c r="M48" s="337"/>
      <c r="N48" s="337"/>
    </row>
    <row r="49" spans="1:14" ht="15" customHeight="1" x14ac:dyDescent="0.25">
      <c r="A49" s="340"/>
      <c r="B49" s="337" t="s">
        <v>97</v>
      </c>
      <c r="C49" s="337"/>
      <c r="D49" s="337"/>
      <c r="E49" s="337"/>
      <c r="F49" s="337"/>
      <c r="G49" s="337"/>
      <c r="H49" s="337"/>
      <c r="I49" s="337"/>
      <c r="J49" s="337"/>
      <c r="K49" s="337"/>
      <c r="L49" s="337"/>
      <c r="M49" s="337"/>
      <c r="N49" s="337"/>
    </row>
    <row r="50" spans="1:14" ht="15" customHeight="1" x14ac:dyDescent="0.25">
      <c r="A50" s="340"/>
      <c r="B50" s="337" t="s">
        <v>127</v>
      </c>
      <c r="C50" s="337"/>
      <c r="D50" s="337"/>
      <c r="E50" s="337"/>
      <c r="F50" s="337"/>
      <c r="G50" s="337"/>
      <c r="H50" s="337"/>
      <c r="I50" s="337"/>
      <c r="J50" s="337"/>
      <c r="K50" s="337"/>
      <c r="L50" s="337"/>
      <c r="M50" s="337"/>
      <c r="N50" s="337"/>
    </row>
    <row r="51" spans="1:14" x14ac:dyDescent="0.25">
      <c r="A51" s="340"/>
      <c r="B51" s="337" t="s">
        <v>133</v>
      </c>
      <c r="C51" s="337"/>
      <c r="D51" s="337"/>
      <c r="E51" s="337"/>
      <c r="F51" s="337"/>
      <c r="G51" s="337"/>
      <c r="H51" s="337"/>
      <c r="I51" s="337"/>
      <c r="J51" s="337"/>
      <c r="K51" s="337"/>
      <c r="L51" s="337"/>
      <c r="M51" s="337"/>
      <c r="N51" s="337"/>
    </row>
    <row r="52" spans="1:14" ht="19.5" customHeight="1" x14ac:dyDescent="0.25">
      <c r="A52" s="340" t="s">
        <v>45</v>
      </c>
      <c r="B52" s="341" t="s">
        <v>100</v>
      </c>
      <c r="C52" s="341"/>
      <c r="D52" s="341"/>
      <c r="E52" s="341"/>
      <c r="F52" s="341"/>
      <c r="G52" s="341"/>
      <c r="H52" s="341"/>
      <c r="I52" s="341"/>
      <c r="J52" s="341"/>
      <c r="K52" s="341"/>
      <c r="L52" s="341"/>
      <c r="M52" s="341"/>
      <c r="N52" s="341"/>
    </row>
    <row r="53" spans="1:14" x14ac:dyDescent="0.25">
      <c r="A53" s="340"/>
      <c r="B53" s="341" t="s">
        <v>101</v>
      </c>
      <c r="C53" s="341"/>
      <c r="D53" s="341"/>
      <c r="E53" s="341"/>
      <c r="F53" s="341"/>
      <c r="G53" s="341"/>
      <c r="H53" s="341"/>
      <c r="I53" s="341"/>
      <c r="J53" s="341"/>
      <c r="K53" s="341"/>
      <c r="L53" s="341"/>
      <c r="M53" s="341"/>
      <c r="N53" s="341"/>
    </row>
    <row r="54" spans="1:14" x14ac:dyDescent="0.25">
      <c r="A54" s="340"/>
      <c r="B54" s="341" t="s">
        <v>131</v>
      </c>
      <c r="C54" s="341"/>
      <c r="D54" s="341"/>
      <c r="E54" s="341"/>
      <c r="F54" s="341"/>
      <c r="G54" s="341"/>
      <c r="H54" s="341"/>
      <c r="I54" s="341"/>
      <c r="J54" s="341"/>
      <c r="K54" s="341"/>
      <c r="L54" s="341"/>
      <c r="M54" s="341"/>
      <c r="N54" s="341"/>
    </row>
    <row r="55" spans="1:14" x14ac:dyDescent="0.25">
      <c r="A55" s="340"/>
      <c r="B55" s="341" t="s">
        <v>134</v>
      </c>
      <c r="C55" s="341"/>
      <c r="D55" s="341"/>
      <c r="E55" s="341"/>
      <c r="F55" s="341"/>
      <c r="G55" s="341"/>
      <c r="H55" s="341"/>
      <c r="I55" s="341"/>
      <c r="J55" s="341"/>
      <c r="K55" s="341"/>
      <c r="L55" s="341"/>
      <c r="M55" s="341"/>
      <c r="N55" s="341"/>
    </row>
    <row r="56" spans="1:14" x14ac:dyDescent="0.25">
      <c r="A56" s="167" t="s">
        <v>47</v>
      </c>
      <c r="B56" s="341" t="s">
        <v>128</v>
      </c>
      <c r="C56" s="341"/>
      <c r="D56" s="341"/>
      <c r="E56" s="341"/>
      <c r="F56" s="341"/>
      <c r="G56" s="341"/>
      <c r="H56" s="341"/>
      <c r="I56" s="341"/>
      <c r="J56" s="341"/>
      <c r="K56" s="341"/>
      <c r="L56" s="341"/>
      <c r="M56" s="341"/>
      <c r="N56" s="341"/>
    </row>
    <row r="57" spans="1:14" x14ac:dyDescent="0.25">
      <c r="A57" s="156"/>
      <c r="B57" s="341" t="s">
        <v>129</v>
      </c>
      <c r="C57" s="341"/>
      <c r="D57" s="341"/>
      <c r="E57" s="341"/>
      <c r="F57" s="341"/>
      <c r="G57" s="341"/>
      <c r="H57" s="341"/>
      <c r="I57" s="341"/>
      <c r="J57" s="341"/>
      <c r="K57" s="341"/>
      <c r="L57" s="341"/>
      <c r="M57" s="341"/>
      <c r="N57" s="341"/>
    </row>
    <row r="58" spans="1:14" x14ac:dyDescent="0.25">
      <c r="A58" s="156"/>
      <c r="B58" s="341" t="s">
        <v>130</v>
      </c>
      <c r="C58" s="341"/>
      <c r="D58" s="341"/>
      <c r="E58" s="341"/>
      <c r="F58" s="341"/>
      <c r="G58" s="341"/>
      <c r="H58" s="341"/>
      <c r="I58" s="341"/>
      <c r="J58" s="341"/>
      <c r="K58" s="341"/>
      <c r="L58" s="341"/>
      <c r="M58" s="341"/>
      <c r="N58" s="341"/>
    </row>
    <row r="59" spans="1:14" x14ac:dyDescent="0.25">
      <c r="A59" s="157"/>
      <c r="B59" s="180" t="s">
        <v>135</v>
      </c>
      <c r="C59" s="181"/>
      <c r="D59" s="181"/>
      <c r="E59" s="181"/>
      <c r="F59" s="181"/>
      <c r="G59" s="181"/>
      <c r="H59" s="181"/>
      <c r="I59" s="181"/>
      <c r="J59" s="181"/>
      <c r="K59" s="181"/>
      <c r="L59" s="181"/>
      <c r="M59" s="181"/>
      <c r="N59" s="345"/>
    </row>
    <row r="60" spans="1:14" x14ac:dyDescent="0.25">
      <c r="A60" s="340" t="s">
        <v>51</v>
      </c>
      <c r="B60" s="342" t="s">
        <v>98</v>
      </c>
      <c r="C60" s="343"/>
      <c r="D60" s="343"/>
      <c r="E60" s="343"/>
      <c r="F60" s="343"/>
      <c r="G60" s="343"/>
      <c r="H60" s="343"/>
      <c r="I60" s="343"/>
      <c r="J60" s="343"/>
      <c r="K60" s="343"/>
      <c r="L60" s="343"/>
      <c r="M60" s="343"/>
      <c r="N60" s="343"/>
    </row>
    <row r="61" spans="1:14" x14ac:dyDescent="0.25">
      <c r="A61" s="340"/>
      <c r="B61" s="344" t="s">
        <v>140</v>
      </c>
      <c r="C61" s="344"/>
      <c r="D61" s="344"/>
      <c r="E61" s="344"/>
      <c r="F61" s="344"/>
      <c r="G61" s="344"/>
      <c r="H61" s="344"/>
      <c r="I61" s="344"/>
      <c r="J61" s="344"/>
      <c r="K61" s="344"/>
      <c r="L61" s="344"/>
      <c r="M61" s="344"/>
      <c r="N61" s="344"/>
    </row>
    <row r="62" spans="1:14" x14ac:dyDescent="0.25">
      <c r="A62" s="340" t="s">
        <v>53</v>
      </c>
      <c r="B62" s="342" t="s">
        <v>99</v>
      </c>
      <c r="C62" s="343"/>
      <c r="D62" s="343"/>
      <c r="E62" s="343"/>
      <c r="F62" s="343"/>
      <c r="G62" s="343"/>
      <c r="H62" s="343"/>
      <c r="I62" s="343"/>
      <c r="J62" s="343"/>
      <c r="K62" s="343"/>
      <c r="L62" s="343"/>
      <c r="M62" s="343"/>
      <c r="N62" s="343"/>
    </row>
    <row r="63" spans="1:14" x14ac:dyDescent="0.25">
      <c r="A63" s="340"/>
      <c r="B63" s="337" t="s">
        <v>137</v>
      </c>
      <c r="C63" s="337"/>
      <c r="D63" s="337"/>
      <c r="E63" s="337"/>
      <c r="F63" s="337"/>
      <c r="G63" s="337"/>
      <c r="H63" s="337"/>
      <c r="I63" s="337"/>
      <c r="J63" s="337"/>
      <c r="K63" s="337"/>
      <c r="L63" s="337"/>
      <c r="M63" s="337"/>
      <c r="N63" s="337"/>
    </row>
    <row r="64" spans="1:14" x14ac:dyDescent="0.25">
      <c r="A64" s="340" t="s">
        <v>75</v>
      </c>
      <c r="B64" s="342" t="s">
        <v>108</v>
      </c>
      <c r="C64" s="343"/>
      <c r="D64" s="343"/>
      <c r="E64" s="343"/>
      <c r="F64" s="343"/>
      <c r="G64" s="343"/>
      <c r="H64" s="343"/>
      <c r="I64" s="343"/>
      <c r="J64" s="343"/>
      <c r="K64" s="343"/>
      <c r="L64" s="343"/>
      <c r="M64" s="343"/>
      <c r="N64" s="343"/>
    </row>
    <row r="65" spans="1:14" x14ac:dyDescent="0.25">
      <c r="A65" s="340"/>
      <c r="B65" s="337" t="s">
        <v>138</v>
      </c>
      <c r="C65" s="337"/>
      <c r="D65" s="337"/>
      <c r="E65" s="337"/>
      <c r="F65" s="337"/>
      <c r="G65" s="337"/>
      <c r="H65" s="337"/>
      <c r="I65" s="337"/>
      <c r="J65" s="337"/>
      <c r="K65" s="337"/>
      <c r="L65" s="337"/>
      <c r="M65" s="337"/>
      <c r="N65" s="337"/>
    </row>
    <row r="68" spans="1:14" x14ac:dyDescent="0.25">
      <c r="D68" s="104"/>
    </row>
  </sheetData>
  <mergeCells count="146">
    <mergeCell ref="B56:N56"/>
    <mergeCell ref="B57:N57"/>
    <mergeCell ref="A20:N20"/>
    <mergeCell ref="A21:A24"/>
    <mergeCell ref="B21:B24"/>
    <mergeCell ref="C41:C42"/>
    <mergeCell ref="D41:D42"/>
    <mergeCell ref="E41:E42"/>
    <mergeCell ref="A41:A42"/>
    <mergeCell ref="B55:N55"/>
    <mergeCell ref="K23:N23"/>
    <mergeCell ref="K24:N24"/>
    <mergeCell ref="K27:N27"/>
    <mergeCell ref="K36:N36"/>
    <mergeCell ref="K29:N29"/>
    <mergeCell ref="K30:N30"/>
    <mergeCell ref="K31:N31"/>
    <mergeCell ref="K32:N32"/>
    <mergeCell ref="D29:D32"/>
    <mergeCell ref="E29:E32"/>
    <mergeCell ref="K33:N33"/>
    <mergeCell ref="K34:N34"/>
    <mergeCell ref="K35:N35"/>
    <mergeCell ref="D37:D38"/>
    <mergeCell ref="A16:A19"/>
    <mergeCell ref="B16:B19"/>
    <mergeCell ref="C16:C19"/>
    <mergeCell ref="D16:D19"/>
    <mergeCell ref="E16:E19"/>
    <mergeCell ref="C21:C24"/>
    <mergeCell ref="D21:D24"/>
    <mergeCell ref="E21:E24"/>
    <mergeCell ref="I16:I17"/>
    <mergeCell ref="G18:G19"/>
    <mergeCell ref="H18:H19"/>
    <mergeCell ref="I18:I19"/>
    <mergeCell ref="J16:J17"/>
    <mergeCell ref="N16:N17"/>
    <mergeCell ref="F16:F17"/>
    <mergeCell ref="G16:G17"/>
    <mergeCell ref="H16:H17"/>
    <mergeCell ref="A64:A65"/>
    <mergeCell ref="B64:N64"/>
    <mergeCell ref="B65:N65"/>
    <mergeCell ref="A39:A40"/>
    <mergeCell ref="B39:B40"/>
    <mergeCell ref="C39:C40"/>
    <mergeCell ref="D39:D40"/>
    <mergeCell ref="E39:E40"/>
    <mergeCell ref="K39:N39"/>
    <mergeCell ref="K40:N40"/>
    <mergeCell ref="A62:A63"/>
    <mergeCell ref="B62:N62"/>
    <mergeCell ref="B63:N63"/>
    <mergeCell ref="B51:N51"/>
    <mergeCell ref="A43:N43"/>
    <mergeCell ref="B41:B42"/>
    <mergeCell ref="K42:N42"/>
    <mergeCell ref="K41:N41"/>
    <mergeCell ref="B54:N54"/>
    <mergeCell ref="B58:N58"/>
    <mergeCell ref="B59:N59"/>
    <mergeCell ref="A56:A59"/>
    <mergeCell ref="F18:F19"/>
    <mergeCell ref="A29:A32"/>
    <mergeCell ref="K37:N37"/>
    <mergeCell ref="A37:A38"/>
    <mergeCell ref="B37:B38"/>
    <mergeCell ref="C37:C38"/>
    <mergeCell ref="A25:A28"/>
    <mergeCell ref="B25:B28"/>
    <mergeCell ref="C25:C28"/>
    <mergeCell ref="D25:D28"/>
    <mergeCell ref="E25:E28"/>
    <mergeCell ref="A33:A36"/>
    <mergeCell ref="B33:B36"/>
    <mergeCell ref="C33:C36"/>
    <mergeCell ref="J18:J19"/>
    <mergeCell ref="N18:N19"/>
    <mergeCell ref="K25:N25"/>
    <mergeCell ref="K26:N26"/>
    <mergeCell ref="K38:N38"/>
    <mergeCell ref="K21:N21"/>
    <mergeCell ref="K22:N22"/>
    <mergeCell ref="E37:E38"/>
    <mergeCell ref="D33:D36"/>
    <mergeCell ref="E33:E36"/>
    <mergeCell ref="K28:N28"/>
    <mergeCell ref="N12:N13"/>
    <mergeCell ref="N14:N15"/>
    <mergeCell ref="A60:A61"/>
    <mergeCell ref="B60:N60"/>
    <mergeCell ref="B61:N61"/>
    <mergeCell ref="A44:A47"/>
    <mergeCell ref="B44:N44"/>
    <mergeCell ref="B45:N45"/>
    <mergeCell ref="B46:N46"/>
    <mergeCell ref="B47:N47"/>
    <mergeCell ref="A48:A51"/>
    <mergeCell ref="B48:N48"/>
    <mergeCell ref="B49:N49"/>
    <mergeCell ref="B50:N50"/>
    <mergeCell ref="B29:B32"/>
    <mergeCell ref="C29:C32"/>
    <mergeCell ref="A52:A55"/>
    <mergeCell ref="B52:N52"/>
    <mergeCell ref="B53:N53"/>
    <mergeCell ref="F14:F15"/>
    <mergeCell ref="G14:G15"/>
    <mergeCell ref="H14:H15"/>
    <mergeCell ref="I14:I15"/>
    <mergeCell ref="J14:J15"/>
    <mergeCell ref="A12:A15"/>
    <mergeCell ref="B12:B15"/>
    <mergeCell ref="C12:C15"/>
    <mergeCell ref="D12:D15"/>
    <mergeCell ref="E12:E15"/>
    <mergeCell ref="F12:F13"/>
    <mergeCell ref="G12:G13"/>
    <mergeCell ref="H12:H13"/>
    <mergeCell ref="I12:I13"/>
    <mergeCell ref="J12:J13"/>
    <mergeCell ref="N5:N6"/>
    <mergeCell ref="A7:A11"/>
    <mergeCell ref="B7:B11"/>
    <mergeCell ref="K11:M11"/>
    <mergeCell ref="A5:A6"/>
    <mergeCell ref="B5:B6"/>
    <mergeCell ref="C5:C6"/>
    <mergeCell ref="D5:D6"/>
    <mergeCell ref="E5:E6"/>
    <mergeCell ref="F5:F6"/>
    <mergeCell ref="K5:M6"/>
    <mergeCell ref="D7:D10"/>
    <mergeCell ref="C7:C10"/>
    <mergeCell ref="E7:E10"/>
    <mergeCell ref="A3:N3"/>
    <mergeCell ref="A4:D4"/>
    <mergeCell ref="E4:N4"/>
    <mergeCell ref="A1:C1"/>
    <mergeCell ref="D1:N1"/>
    <mergeCell ref="A2:B2"/>
    <mergeCell ref="C2:D2"/>
    <mergeCell ref="E2:F2"/>
    <mergeCell ref="G2:I2"/>
    <mergeCell ref="J2:M2"/>
  </mergeCells>
  <conditionalFormatting sqref="H7:H10">
    <cfRule type="cellIs" dxfId="95" priority="17" operator="between">
      <formula>1</formula>
      <formula>80</formula>
    </cfRule>
    <cfRule type="cellIs" dxfId="94" priority="18" operator="between">
      <formula>81</formula>
      <formula>85</formula>
    </cfRule>
    <cfRule type="cellIs" dxfId="93" priority="19" operator="between">
      <formula>86</formula>
      <formula>90</formula>
    </cfRule>
    <cfRule type="cellIs" dxfId="92" priority="20" operator="greaterThan">
      <formula>91</formula>
    </cfRule>
  </conditionalFormatting>
  <conditionalFormatting sqref="H12">
    <cfRule type="cellIs" dxfId="91" priority="13" operator="between">
      <formula>1</formula>
      <formula>80</formula>
    </cfRule>
    <cfRule type="cellIs" dxfId="90" priority="14" operator="between">
      <formula>81</formula>
      <formula>85</formula>
    </cfRule>
    <cfRule type="cellIs" dxfId="89" priority="15" operator="between">
      <formula>86</formula>
      <formula>90</formula>
    </cfRule>
    <cfRule type="cellIs" dxfId="88" priority="16" operator="greaterThan">
      <formula>91</formula>
    </cfRule>
  </conditionalFormatting>
  <conditionalFormatting sqref="H14">
    <cfRule type="cellIs" dxfId="87" priority="5" operator="between">
      <formula>1</formula>
      <formula>80</formula>
    </cfRule>
    <cfRule type="cellIs" dxfId="86" priority="6" operator="between">
      <formula>81</formula>
      <formula>85</formula>
    </cfRule>
    <cfRule type="cellIs" dxfId="85" priority="7" operator="between">
      <formula>86</formula>
      <formula>90</formula>
    </cfRule>
    <cfRule type="cellIs" dxfId="84" priority="8" operator="greaterThan">
      <formula>90</formula>
    </cfRule>
  </conditionalFormatting>
  <conditionalFormatting sqref="H16">
    <cfRule type="cellIs" dxfId="83" priority="9" operator="between">
      <formula>1</formula>
      <formula>30</formula>
    </cfRule>
    <cfRule type="cellIs" dxfId="82" priority="10" operator="between">
      <formula>31</formula>
      <formula>40</formula>
    </cfRule>
    <cfRule type="cellIs" dxfId="81" priority="11" operator="between">
      <formula>41</formula>
      <formula>50</formula>
    </cfRule>
    <cfRule type="cellIs" dxfId="80" priority="12" operator="greaterThan">
      <formula>51</formula>
    </cfRule>
  </conditionalFormatting>
  <conditionalFormatting sqref="H18">
    <cfRule type="cellIs" dxfId="79" priority="1" operator="between">
      <formula>1</formula>
      <formula>30</formula>
    </cfRule>
    <cfRule type="cellIs" dxfId="78" priority="2" operator="between">
      <formula>31</formula>
      <formula>40</formula>
    </cfRule>
    <cfRule type="cellIs" dxfId="77" priority="3" operator="between">
      <formula>41</formula>
      <formula>50</formula>
    </cfRule>
    <cfRule type="cellIs" dxfId="76" priority="4" operator="greaterThan">
      <formula>51</formula>
    </cfRule>
  </conditionalFormatting>
  <conditionalFormatting sqref="J7:J10">
    <cfRule type="cellIs" dxfId="75" priority="181" operator="between">
      <formula>1</formula>
      <formula>80</formula>
    </cfRule>
    <cfRule type="cellIs" dxfId="74" priority="182" operator="between">
      <formula>81</formula>
      <formula>85</formula>
    </cfRule>
    <cfRule type="cellIs" dxfId="73" priority="183" operator="between">
      <formula>86</formula>
      <formula>90</formula>
    </cfRule>
    <cfRule type="cellIs" dxfId="72" priority="184" operator="greaterThan">
      <formula>91</formula>
    </cfRule>
  </conditionalFormatting>
  <conditionalFormatting sqref="J12">
    <cfRule type="cellIs" dxfId="71" priority="177" operator="between">
      <formula>1</formula>
      <formula>80</formula>
    </cfRule>
    <cfRule type="cellIs" dxfId="70" priority="178" operator="between">
      <formula>81</formula>
      <formula>85</formula>
    </cfRule>
    <cfRule type="cellIs" dxfId="69" priority="179" operator="between">
      <formula>86</formula>
      <formula>90</formula>
    </cfRule>
    <cfRule type="cellIs" dxfId="68" priority="180" operator="greaterThan">
      <formula>91</formula>
    </cfRule>
  </conditionalFormatting>
  <conditionalFormatting sqref="J14">
    <cfRule type="cellIs" dxfId="67" priority="81" operator="between">
      <formula>1</formula>
      <formula>80</formula>
    </cfRule>
    <cfRule type="cellIs" dxfId="66" priority="82" operator="between">
      <formula>81</formula>
      <formula>85</formula>
    </cfRule>
    <cfRule type="cellIs" dxfId="65" priority="83" operator="between">
      <formula>86</formula>
      <formula>90</formula>
    </cfRule>
    <cfRule type="cellIs" dxfId="64" priority="84" operator="greaterThan">
      <formula>91</formula>
    </cfRule>
  </conditionalFormatting>
  <conditionalFormatting sqref="J16">
    <cfRule type="cellIs" dxfId="63" priority="121" operator="between">
      <formula>1</formula>
      <formula>30</formula>
    </cfRule>
    <cfRule type="cellIs" dxfId="62" priority="122" operator="between">
      <formula>31</formula>
      <formula>40</formula>
    </cfRule>
    <cfRule type="cellIs" dxfId="61" priority="123" operator="between">
      <formula>41</formula>
      <formula>50</formula>
    </cfRule>
    <cfRule type="cellIs" dxfId="60" priority="124" operator="greaterThan">
      <formula>51</formula>
    </cfRule>
  </conditionalFormatting>
  <conditionalFormatting sqref="J18">
    <cfRule type="cellIs" dxfId="59" priority="37" operator="between">
      <formula>1</formula>
      <formula>30</formula>
    </cfRule>
    <cfRule type="cellIs" dxfId="58" priority="38" operator="between">
      <formula>31</formula>
      <formula>40</formula>
    </cfRule>
    <cfRule type="cellIs" dxfId="57" priority="39" operator="between">
      <formula>41</formula>
      <formula>50</formula>
    </cfRule>
    <cfRule type="cellIs" dxfId="56" priority="40" operator="greaterThan">
      <formula>51</formula>
    </cfRule>
  </conditionalFormatting>
  <pageMargins left="0.7" right="0.7" top="0.75" bottom="0.75" header="0.3" footer="0.3"/>
  <pageSetup paperSize="1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02B8-4148-4055-887D-E9381FDA03DA}">
  <dimension ref="A1:N65"/>
  <sheetViews>
    <sheetView tabSelected="1" topLeftCell="E6" workbookViewId="0">
      <selection activeCell="G12" sqref="G12:G13"/>
    </sheetView>
  </sheetViews>
  <sheetFormatPr baseColWidth="10" defaultRowHeight="15" x14ac:dyDescent="0.25"/>
  <cols>
    <col min="2" max="2" width="47.28515625" customWidth="1"/>
    <col min="4" max="4" width="46.42578125" customWidth="1"/>
    <col min="11" max="11" width="5.5703125" customWidth="1"/>
    <col min="12" max="12" width="3.140625" customWidth="1"/>
    <col min="13" max="13" width="6.5703125" customWidth="1"/>
    <col min="14" max="14" width="85.42578125" customWidth="1"/>
  </cols>
  <sheetData>
    <row r="1" spans="1:14" ht="28.5" thickTop="1" thickBot="1" x14ac:dyDescent="0.3">
      <c r="A1" s="105"/>
      <c r="B1" s="106"/>
      <c r="C1" s="106"/>
      <c r="D1" s="107" t="s">
        <v>0</v>
      </c>
      <c r="E1" s="107"/>
      <c r="F1" s="107"/>
      <c r="G1" s="107"/>
      <c r="H1" s="107"/>
      <c r="I1" s="107"/>
      <c r="J1" s="107"/>
      <c r="K1" s="107"/>
      <c r="L1" s="107"/>
      <c r="M1" s="107"/>
      <c r="N1" s="107"/>
    </row>
    <row r="2" spans="1:14" ht="16.5" thickTop="1" thickBot="1" x14ac:dyDescent="0.3">
      <c r="A2" s="108" t="s">
        <v>1</v>
      </c>
      <c r="B2" s="109"/>
      <c r="C2" s="110" t="s">
        <v>2</v>
      </c>
      <c r="D2" s="111"/>
      <c r="E2" s="112" t="s">
        <v>3</v>
      </c>
      <c r="F2" s="113"/>
      <c r="G2" s="114" t="s">
        <v>4</v>
      </c>
      <c r="H2" s="115"/>
      <c r="I2" s="116"/>
      <c r="J2" s="117" t="s">
        <v>5</v>
      </c>
      <c r="K2" s="118"/>
      <c r="L2" s="118"/>
      <c r="M2" s="119"/>
      <c r="N2" s="1">
        <v>2024</v>
      </c>
    </row>
    <row r="3" spans="1:14" ht="16.5" thickTop="1" thickBot="1" x14ac:dyDescent="0.3">
      <c r="A3" s="136" t="s">
        <v>6</v>
      </c>
      <c r="B3" s="118"/>
      <c r="C3" s="118"/>
      <c r="D3" s="118"/>
      <c r="E3" s="118"/>
      <c r="F3" s="118"/>
      <c r="G3" s="118"/>
      <c r="H3" s="118"/>
      <c r="I3" s="118"/>
      <c r="J3" s="118"/>
      <c r="K3" s="118"/>
      <c r="L3" s="118"/>
      <c r="M3" s="118"/>
      <c r="N3" s="118"/>
    </row>
    <row r="4" spans="1:14" ht="16.5" thickTop="1" thickBot="1" x14ac:dyDescent="0.3">
      <c r="A4" s="137" t="s">
        <v>7</v>
      </c>
      <c r="B4" s="138"/>
      <c r="C4" s="138"/>
      <c r="D4" s="139"/>
      <c r="E4" s="140" t="s">
        <v>8</v>
      </c>
      <c r="F4" s="138"/>
      <c r="G4" s="138"/>
      <c r="H4" s="138"/>
      <c r="I4" s="138"/>
      <c r="J4" s="138"/>
      <c r="K4" s="138"/>
      <c r="L4" s="138"/>
      <c r="M4" s="138"/>
      <c r="N4" s="141"/>
    </row>
    <row r="5" spans="1:14" ht="30.75" thickTop="1" x14ac:dyDescent="0.25">
      <c r="A5" s="142" t="s">
        <v>9</v>
      </c>
      <c r="B5" s="144" t="s">
        <v>10</v>
      </c>
      <c r="C5" s="144" t="s">
        <v>11</v>
      </c>
      <c r="D5" s="146" t="s">
        <v>12</v>
      </c>
      <c r="E5" s="148" t="s">
        <v>13</v>
      </c>
      <c r="F5" s="148" t="s">
        <v>14</v>
      </c>
      <c r="G5" s="3" t="s">
        <v>15</v>
      </c>
      <c r="H5" s="2" t="s">
        <v>16</v>
      </c>
      <c r="I5" s="6" t="s">
        <v>15</v>
      </c>
      <c r="J5" s="6" t="s">
        <v>16</v>
      </c>
      <c r="K5" s="150" t="s">
        <v>17</v>
      </c>
      <c r="L5" s="151"/>
      <c r="M5" s="152"/>
      <c r="N5" s="144" t="s">
        <v>18</v>
      </c>
    </row>
    <row r="6" spans="1:14" ht="30.75" thickBot="1" x14ac:dyDescent="0.3">
      <c r="A6" s="143"/>
      <c r="B6" s="145"/>
      <c r="C6" s="246"/>
      <c r="D6" s="147"/>
      <c r="E6" s="255"/>
      <c r="F6" s="149"/>
      <c r="G6" s="4" t="s">
        <v>19</v>
      </c>
      <c r="H6" s="5" t="s">
        <v>19</v>
      </c>
      <c r="I6" s="7" t="s">
        <v>20</v>
      </c>
      <c r="J6" s="7" t="s">
        <v>20</v>
      </c>
      <c r="K6" s="153"/>
      <c r="L6" s="154"/>
      <c r="M6" s="155"/>
      <c r="N6" s="246"/>
    </row>
    <row r="7" spans="1:14" ht="202.5" customHeight="1" thickTop="1" thickBot="1" x14ac:dyDescent="0.3">
      <c r="A7" s="122">
        <v>1</v>
      </c>
      <c r="B7" s="238" t="s">
        <v>21</v>
      </c>
      <c r="C7" s="240" t="s">
        <v>22</v>
      </c>
      <c r="D7" s="241" t="s">
        <v>84</v>
      </c>
      <c r="E7" s="240" t="s">
        <v>24</v>
      </c>
      <c r="F7" s="61" t="s">
        <v>25</v>
      </c>
      <c r="G7" s="94">
        <v>100</v>
      </c>
      <c r="H7" s="69">
        <f>((H21+H29+H33)/H25)*100</f>
        <v>100</v>
      </c>
      <c r="I7" s="96">
        <v>100</v>
      </c>
      <c r="J7" s="69">
        <f>((J21+J29+J33)/J25)*100</f>
        <v>120</v>
      </c>
      <c r="K7" s="30" t="s">
        <v>28</v>
      </c>
      <c r="L7" s="31"/>
      <c r="M7" s="32">
        <v>80</v>
      </c>
      <c r="N7" s="70" t="s">
        <v>156</v>
      </c>
    </row>
    <row r="8" spans="1:14" ht="144" customHeight="1" thickTop="1" thickBot="1" x14ac:dyDescent="0.3">
      <c r="A8" s="123"/>
      <c r="B8" s="239"/>
      <c r="C8" s="240"/>
      <c r="D8" s="242"/>
      <c r="E8" s="240"/>
      <c r="F8" s="62" t="s">
        <v>27</v>
      </c>
      <c r="G8" s="95">
        <v>100</v>
      </c>
      <c r="H8" s="69">
        <f t="shared" ref="H8:H10" si="0">((H22+H30+H34)/H26)*100</f>
        <v>100</v>
      </c>
      <c r="I8" s="97">
        <v>100</v>
      </c>
      <c r="J8" s="69">
        <f>((J22+J30+J34)/J26)*100</f>
        <v>100</v>
      </c>
      <c r="K8" s="34">
        <v>80</v>
      </c>
      <c r="L8" s="35"/>
      <c r="M8" s="36">
        <v>85</v>
      </c>
      <c r="N8" s="47" t="s">
        <v>158</v>
      </c>
    </row>
    <row r="9" spans="1:14" ht="71.25" customHeight="1" thickTop="1" thickBot="1" x14ac:dyDescent="0.3">
      <c r="A9" s="123"/>
      <c r="B9" s="239"/>
      <c r="C9" s="240"/>
      <c r="D9" s="242"/>
      <c r="E9" s="240"/>
      <c r="F9" s="62" t="s">
        <v>29</v>
      </c>
      <c r="G9" s="95">
        <v>100</v>
      </c>
      <c r="H9" s="69">
        <f t="shared" si="0"/>
        <v>100</v>
      </c>
      <c r="I9" s="98">
        <v>100</v>
      </c>
      <c r="J9" s="69" t="e">
        <f>((J23+J31+J35)/J27)*100</f>
        <v>#DIV/0!</v>
      </c>
      <c r="K9" s="37">
        <v>85</v>
      </c>
      <c r="L9" s="38"/>
      <c r="M9" s="36">
        <v>90</v>
      </c>
      <c r="N9" s="356" t="s">
        <v>141</v>
      </c>
    </row>
    <row r="10" spans="1:14" ht="54.75" customHeight="1" thickTop="1" thickBot="1" x14ac:dyDescent="0.3">
      <c r="A10" s="123"/>
      <c r="B10" s="239"/>
      <c r="C10" s="240"/>
      <c r="D10" s="243"/>
      <c r="E10" s="240"/>
      <c r="F10" s="63" t="s">
        <v>30</v>
      </c>
      <c r="G10" s="66">
        <v>100</v>
      </c>
      <c r="H10" s="69">
        <f t="shared" si="0"/>
        <v>150</v>
      </c>
      <c r="I10" s="67">
        <v>100</v>
      </c>
      <c r="J10" s="69" t="e">
        <f>((J24+J32+J36)/J28)*100</f>
        <v>#DIV/0!</v>
      </c>
      <c r="K10" s="39">
        <v>90</v>
      </c>
      <c r="L10" s="40"/>
      <c r="M10" s="41">
        <v>100</v>
      </c>
      <c r="N10" s="47" t="s">
        <v>142</v>
      </c>
    </row>
    <row r="11" spans="1:14" ht="16.5" hidden="1" thickTop="1" thickBot="1" x14ac:dyDescent="0.3">
      <c r="A11" s="124"/>
      <c r="B11" s="127"/>
      <c r="C11" s="60"/>
      <c r="D11" s="59"/>
      <c r="E11" s="58"/>
      <c r="F11" s="55"/>
      <c r="G11" s="56"/>
      <c r="H11" s="64"/>
      <c r="I11" s="57"/>
      <c r="J11" s="64"/>
      <c r="K11" s="224"/>
      <c r="L11" s="225"/>
      <c r="M11" s="225"/>
      <c r="N11" s="65"/>
    </row>
    <row r="12" spans="1:14" ht="15.75" thickTop="1" x14ac:dyDescent="0.25">
      <c r="A12" s="122">
        <v>2</v>
      </c>
      <c r="B12" s="125" t="s">
        <v>76</v>
      </c>
      <c r="C12" s="203" t="s">
        <v>22</v>
      </c>
      <c r="D12" s="247" t="s">
        <v>157</v>
      </c>
      <c r="E12" s="205" t="s">
        <v>33</v>
      </c>
      <c r="F12" s="236" t="s">
        <v>34</v>
      </c>
      <c r="G12" s="184"/>
      <c r="H12" s="201">
        <f>((H37+H41)/(H21+H22+H33+H34))*100</f>
        <v>140</v>
      </c>
      <c r="I12" s="199"/>
      <c r="J12" s="201">
        <f>((J37+J41)/(J21+J22+J33+J34))*100</f>
        <v>50</v>
      </c>
      <c r="K12" s="30" t="s">
        <v>28</v>
      </c>
      <c r="L12" s="31"/>
      <c r="M12" s="32">
        <v>80</v>
      </c>
      <c r="N12" s="346" t="s">
        <v>166</v>
      </c>
    </row>
    <row r="13" spans="1:14" ht="60" customHeight="1" thickBot="1" x14ac:dyDescent="0.3">
      <c r="A13" s="123"/>
      <c r="B13" s="126"/>
      <c r="C13" s="204"/>
      <c r="D13" s="248"/>
      <c r="E13" s="134"/>
      <c r="F13" s="237"/>
      <c r="G13" s="185"/>
      <c r="H13" s="202"/>
      <c r="I13" s="200"/>
      <c r="J13" s="202"/>
      <c r="K13" s="34">
        <v>80</v>
      </c>
      <c r="L13" s="35"/>
      <c r="M13" s="36">
        <v>85</v>
      </c>
      <c r="N13" s="347"/>
    </row>
    <row r="14" spans="1:14" ht="15.75" thickTop="1" x14ac:dyDescent="0.25">
      <c r="A14" s="123"/>
      <c r="B14" s="126"/>
      <c r="C14" s="204"/>
      <c r="D14" s="248"/>
      <c r="E14" s="134"/>
      <c r="F14" s="212" t="s">
        <v>36</v>
      </c>
      <c r="G14" s="215"/>
      <c r="H14" s="201">
        <f>((H38+H42)/(H23+H24+H35+H36))*100</f>
        <v>75</v>
      </c>
      <c r="I14" s="219"/>
      <c r="J14" s="201" t="e">
        <f>((J38+J42)/(J23+J24+J35+J36))*100</f>
        <v>#DIV/0!</v>
      </c>
      <c r="K14" s="37">
        <v>85</v>
      </c>
      <c r="L14" s="38"/>
      <c r="M14" s="36">
        <v>90</v>
      </c>
      <c r="N14" s="348" t="s">
        <v>143</v>
      </c>
    </row>
    <row r="15" spans="1:14" ht="42.75" customHeight="1" thickBot="1" x14ac:dyDescent="0.3">
      <c r="A15" s="123"/>
      <c r="B15" s="126"/>
      <c r="C15" s="204"/>
      <c r="D15" s="248"/>
      <c r="E15" s="134"/>
      <c r="F15" s="213"/>
      <c r="G15" s="216"/>
      <c r="H15" s="202"/>
      <c r="I15" s="220"/>
      <c r="J15" s="202"/>
      <c r="K15" s="39">
        <v>90</v>
      </c>
      <c r="L15" s="40"/>
      <c r="M15" s="41">
        <v>100</v>
      </c>
      <c r="N15" s="349"/>
    </row>
    <row r="16" spans="1:14" ht="15.75" thickTop="1" x14ac:dyDescent="0.25">
      <c r="A16" s="122">
        <v>3</v>
      </c>
      <c r="B16" s="125" t="s">
        <v>77</v>
      </c>
      <c r="C16" s="203" t="s">
        <v>22</v>
      </c>
      <c r="D16" s="247" t="s">
        <v>81</v>
      </c>
      <c r="E16" s="205" t="s">
        <v>33</v>
      </c>
      <c r="F16" s="236" t="s">
        <v>34</v>
      </c>
      <c r="G16" s="249">
        <v>1</v>
      </c>
      <c r="H16" s="201">
        <f>((H39+H29+H30+H21+H22)/(H25+H26))*100</f>
        <v>122.22222222222223</v>
      </c>
      <c r="I16" s="250">
        <v>1</v>
      </c>
      <c r="J16" s="201">
        <f>((J39+J29+J30+J21+J22)/(J25+J26))*100</f>
        <v>116.66666666666667</v>
      </c>
      <c r="K16" s="30" t="s">
        <v>28</v>
      </c>
      <c r="L16" s="31"/>
      <c r="M16" s="32">
        <v>30</v>
      </c>
      <c r="N16" s="346" t="s">
        <v>165</v>
      </c>
    </row>
    <row r="17" spans="1:14" ht="56.25" customHeight="1" thickBot="1" x14ac:dyDescent="0.3">
      <c r="A17" s="123"/>
      <c r="B17" s="126"/>
      <c r="C17" s="204"/>
      <c r="D17" s="248"/>
      <c r="E17" s="134"/>
      <c r="F17" s="237"/>
      <c r="G17" s="185"/>
      <c r="H17" s="202"/>
      <c r="I17" s="200"/>
      <c r="J17" s="202"/>
      <c r="K17" s="34">
        <v>30</v>
      </c>
      <c r="L17" s="35"/>
      <c r="M17" s="36">
        <v>40</v>
      </c>
      <c r="N17" s="347"/>
    </row>
    <row r="18" spans="1:14" ht="15.75" thickTop="1" x14ac:dyDescent="0.25">
      <c r="A18" s="123"/>
      <c r="B18" s="126"/>
      <c r="C18" s="204"/>
      <c r="D18" s="248"/>
      <c r="E18" s="134"/>
      <c r="F18" s="212" t="s">
        <v>36</v>
      </c>
      <c r="G18" s="251">
        <v>1</v>
      </c>
      <c r="H18" s="201">
        <f>((H40+H31+H32+H23+H24)/(H27+H28))*100</f>
        <v>109.09090909090908</v>
      </c>
      <c r="I18" s="252">
        <v>1</v>
      </c>
      <c r="J18" s="201" t="e">
        <f>((J40+J31+J32+J23+J24)/(J27+J28))*100</f>
        <v>#DIV/0!</v>
      </c>
      <c r="K18" s="37">
        <v>40</v>
      </c>
      <c r="L18" s="38"/>
      <c r="M18" s="36">
        <v>50</v>
      </c>
      <c r="N18" s="244" t="s">
        <v>144</v>
      </c>
    </row>
    <row r="19" spans="1:14" ht="47.25" customHeight="1" thickBot="1" x14ac:dyDescent="0.3">
      <c r="A19" s="123"/>
      <c r="B19" s="126"/>
      <c r="C19" s="204"/>
      <c r="D19" s="248"/>
      <c r="E19" s="134"/>
      <c r="F19" s="213"/>
      <c r="G19" s="216"/>
      <c r="H19" s="202"/>
      <c r="I19" s="220"/>
      <c r="J19" s="202"/>
      <c r="K19" s="39">
        <v>50</v>
      </c>
      <c r="L19" s="40"/>
      <c r="M19" s="41">
        <v>100</v>
      </c>
      <c r="N19" s="254"/>
    </row>
    <row r="20" spans="1:14" ht="16.5" thickTop="1" thickBot="1" x14ac:dyDescent="0.3">
      <c r="A20" s="256" t="s">
        <v>37</v>
      </c>
      <c r="B20" s="121"/>
      <c r="C20" s="121"/>
      <c r="D20" s="121"/>
      <c r="E20" s="121"/>
      <c r="F20" s="121"/>
      <c r="G20" s="121"/>
      <c r="H20" s="121"/>
      <c r="I20" s="121"/>
      <c r="J20" s="121"/>
      <c r="K20" s="121"/>
      <c r="L20" s="121"/>
      <c r="M20" s="121"/>
      <c r="N20" s="257"/>
    </row>
    <row r="21" spans="1:14" x14ac:dyDescent="0.25">
      <c r="A21" s="258" t="s">
        <v>38</v>
      </c>
      <c r="B21" s="260" t="s">
        <v>54</v>
      </c>
      <c r="C21" s="261" t="s">
        <v>40</v>
      </c>
      <c r="D21" s="262" t="s">
        <v>41</v>
      </c>
      <c r="E21" s="263" t="s">
        <v>42</v>
      </c>
      <c r="F21" s="84" t="s">
        <v>25</v>
      </c>
      <c r="G21" s="85"/>
      <c r="H21" s="49">
        <v>3</v>
      </c>
      <c r="I21" s="85"/>
      <c r="J21" s="90">
        <v>4</v>
      </c>
      <c r="K21" s="264"/>
      <c r="L21" s="265"/>
      <c r="M21" s="265"/>
      <c r="N21" s="266"/>
    </row>
    <row r="22" spans="1:14" x14ac:dyDescent="0.25">
      <c r="A22" s="259"/>
      <c r="B22" s="159"/>
      <c r="C22" s="161"/>
      <c r="D22" s="163"/>
      <c r="E22" s="165"/>
      <c r="F22" s="42" t="s">
        <v>27</v>
      </c>
      <c r="G22" s="47"/>
      <c r="H22" s="49">
        <v>2</v>
      </c>
      <c r="I22" s="47"/>
      <c r="J22" s="49">
        <v>1</v>
      </c>
      <c r="K22" s="267"/>
      <c r="L22" s="268"/>
      <c r="M22" s="268"/>
      <c r="N22" s="269"/>
    </row>
    <row r="23" spans="1:14" x14ac:dyDescent="0.25">
      <c r="A23" s="259"/>
      <c r="B23" s="159"/>
      <c r="C23" s="161"/>
      <c r="D23" s="163"/>
      <c r="E23" s="165"/>
      <c r="F23" s="42" t="s">
        <v>29</v>
      </c>
      <c r="G23" s="47"/>
      <c r="H23" s="49">
        <v>7</v>
      </c>
      <c r="I23" s="47"/>
      <c r="J23" s="49"/>
      <c r="K23" s="267"/>
      <c r="L23" s="268"/>
      <c r="M23" s="268"/>
      <c r="N23" s="269"/>
    </row>
    <row r="24" spans="1:14" ht="15.75" thickBot="1" x14ac:dyDescent="0.3">
      <c r="A24" s="259"/>
      <c r="B24" s="159"/>
      <c r="C24" s="161"/>
      <c r="D24" s="163"/>
      <c r="E24" s="165"/>
      <c r="F24" s="72" t="s">
        <v>30</v>
      </c>
      <c r="G24" s="73"/>
      <c r="H24" s="74">
        <v>4</v>
      </c>
      <c r="I24" s="73"/>
      <c r="J24" s="74"/>
      <c r="K24" s="270"/>
      <c r="L24" s="271"/>
      <c r="M24" s="271"/>
      <c r="N24" s="272"/>
    </row>
    <row r="25" spans="1:14" x14ac:dyDescent="0.25">
      <c r="A25" s="258" t="s">
        <v>43</v>
      </c>
      <c r="B25" s="274" t="s">
        <v>74</v>
      </c>
      <c r="C25" s="261" t="s">
        <v>40</v>
      </c>
      <c r="D25" s="262" t="s">
        <v>41</v>
      </c>
      <c r="E25" s="263" t="s">
        <v>42</v>
      </c>
      <c r="F25" s="84" t="s">
        <v>25</v>
      </c>
      <c r="G25" s="85"/>
      <c r="H25" s="86">
        <v>7</v>
      </c>
      <c r="I25" s="85"/>
      <c r="J25" s="86">
        <v>5</v>
      </c>
      <c r="K25" s="280"/>
      <c r="L25" s="280"/>
      <c r="M25" s="280"/>
      <c r="N25" s="281"/>
    </row>
    <row r="26" spans="1:14" x14ac:dyDescent="0.25">
      <c r="A26" s="259"/>
      <c r="B26" s="275"/>
      <c r="C26" s="161"/>
      <c r="D26" s="163"/>
      <c r="E26" s="165"/>
      <c r="F26" s="42" t="s">
        <v>27</v>
      </c>
      <c r="G26" s="47"/>
      <c r="H26" s="49">
        <v>2</v>
      </c>
      <c r="I26" s="47"/>
      <c r="J26" s="49">
        <v>1</v>
      </c>
      <c r="K26" s="282"/>
      <c r="L26" s="282"/>
      <c r="M26" s="282"/>
      <c r="N26" s="283"/>
    </row>
    <row r="27" spans="1:14" x14ac:dyDescent="0.25">
      <c r="A27" s="259"/>
      <c r="B27" s="275"/>
      <c r="C27" s="161"/>
      <c r="D27" s="163"/>
      <c r="E27" s="165"/>
      <c r="F27" s="42" t="s">
        <v>29</v>
      </c>
      <c r="G27" s="47"/>
      <c r="H27" s="49">
        <v>7</v>
      </c>
      <c r="I27" s="47"/>
      <c r="J27" s="49"/>
      <c r="K27" s="282"/>
      <c r="L27" s="282"/>
      <c r="M27" s="282"/>
      <c r="N27" s="283"/>
    </row>
    <row r="28" spans="1:14" ht="15.75" thickBot="1" x14ac:dyDescent="0.3">
      <c r="A28" s="273"/>
      <c r="B28" s="276"/>
      <c r="C28" s="277"/>
      <c r="D28" s="278"/>
      <c r="E28" s="279"/>
      <c r="F28" s="87" t="s">
        <v>30</v>
      </c>
      <c r="G28" s="88"/>
      <c r="H28" s="89">
        <v>4</v>
      </c>
      <c r="I28" s="88"/>
      <c r="J28" s="89"/>
      <c r="K28" s="284"/>
      <c r="L28" s="284"/>
      <c r="M28" s="284"/>
      <c r="N28" s="285"/>
    </row>
    <row r="29" spans="1:14" x14ac:dyDescent="0.25">
      <c r="A29" s="259" t="s">
        <v>45</v>
      </c>
      <c r="B29" s="286" t="s">
        <v>83</v>
      </c>
      <c r="C29" s="161" t="s">
        <v>40</v>
      </c>
      <c r="D29" s="163" t="s">
        <v>41</v>
      </c>
      <c r="E29" s="165" t="s">
        <v>42</v>
      </c>
      <c r="F29" s="42" t="s">
        <v>25</v>
      </c>
      <c r="G29" s="76"/>
      <c r="H29" s="77">
        <v>4</v>
      </c>
      <c r="I29" s="76"/>
      <c r="J29" s="77">
        <v>1</v>
      </c>
      <c r="K29" s="288"/>
      <c r="L29" s="289"/>
      <c r="M29" s="289"/>
      <c r="N29" s="290"/>
    </row>
    <row r="30" spans="1:14" x14ac:dyDescent="0.25">
      <c r="A30" s="259"/>
      <c r="B30" s="286"/>
      <c r="C30" s="161"/>
      <c r="D30" s="163"/>
      <c r="E30" s="165"/>
      <c r="F30" s="42" t="s">
        <v>27</v>
      </c>
      <c r="G30" s="47"/>
      <c r="H30" s="49">
        <v>0</v>
      </c>
      <c r="I30" s="47"/>
      <c r="J30" s="49">
        <v>0</v>
      </c>
      <c r="K30" s="291"/>
      <c r="L30" s="292"/>
      <c r="M30" s="292"/>
      <c r="N30" s="293"/>
    </row>
    <row r="31" spans="1:14" x14ac:dyDescent="0.25">
      <c r="A31" s="259"/>
      <c r="B31" s="286"/>
      <c r="C31" s="161"/>
      <c r="D31" s="163"/>
      <c r="E31" s="165"/>
      <c r="F31" s="42" t="s">
        <v>29</v>
      </c>
      <c r="G31" s="47"/>
      <c r="H31" s="49">
        <v>0</v>
      </c>
      <c r="I31" s="47"/>
      <c r="J31" s="49"/>
      <c r="K31" s="291"/>
      <c r="L31" s="292"/>
      <c r="M31" s="292"/>
      <c r="N31" s="293"/>
    </row>
    <row r="32" spans="1:14" ht="15.75" thickBot="1" x14ac:dyDescent="0.3">
      <c r="A32" s="273"/>
      <c r="B32" s="287"/>
      <c r="C32" s="277"/>
      <c r="D32" s="278"/>
      <c r="E32" s="279"/>
      <c r="F32" s="87" t="s">
        <v>30</v>
      </c>
      <c r="G32" s="88"/>
      <c r="H32" s="89">
        <v>1</v>
      </c>
      <c r="I32" s="88"/>
      <c r="J32" s="89"/>
      <c r="K32" s="294"/>
      <c r="L32" s="295"/>
      <c r="M32" s="295"/>
      <c r="N32" s="296"/>
    </row>
    <row r="33" spans="1:14" x14ac:dyDescent="0.25">
      <c r="A33" s="297" t="s">
        <v>47</v>
      </c>
      <c r="B33" s="300" t="s">
        <v>78</v>
      </c>
      <c r="C33" s="300" t="s">
        <v>40</v>
      </c>
      <c r="D33" s="303" t="s">
        <v>41</v>
      </c>
      <c r="E33" s="306" t="s">
        <v>42</v>
      </c>
      <c r="F33" s="78" t="s">
        <v>25</v>
      </c>
      <c r="G33" s="79"/>
      <c r="H33" s="80">
        <v>0</v>
      </c>
      <c r="I33" s="79"/>
      <c r="J33" s="80">
        <v>1</v>
      </c>
      <c r="K33" s="309"/>
      <c r="L33" s="309"/>
      <c r="M33" s="309"/>
      <c r="N33" s="310"/>
    </row>
    <row r="34" spans="1:14" x14ac:dyDescent="0.25">
      <c r="A34" s="298"/>
      <c r="B34" s="301"/>
      <c r="C34" s="301"/>
      <c r="D34" s="304"/>
      <c r="E34" s="307"/>
      <c r="F34" s="71" t="s">
        <v>27</v>
      </c>
      <c r="G34" s="70"/>
      <c r="H34" s="68">
        <v>0</v>
      </c>
      <c r="I34" s="70"/>
      <c r="J34" s="68">
        <v>0</v>
      </c>
      <c r="K34" s="311"/>
      <c r="L34" s="311"/>
      <c r="M34" s="311"/>
      <c r="N34" s="312"/>
    </row>
    <row r="35" spans="1:14" x14ac:dyDescent="0.25">
      <c r="A35" s="298"/>
      <c r="B35" s="301"/>
      <c r="C35" s="301"/>
      <c r="D35" s="304"/>
      <c r="E35" s="307"/>
      <c r="F35" s="71" t="s">
        <v>29</v>
      </c>
      <c r="G35" s="70"/>
      <c r="H35" s="68">
        <v>0</v>
      </c>
      <c r="I35" s="70"/>
      <c r="J35" s="68"/>
      <c r="K35" s="311"/>
      <c r="L35" s="311"/>
      <c r="M35" s="311"/>
      <c r="N35" s="312"/>
    </row>
    <row r="36" spans="1:14" ht="15.75" thickBot="1" x14ac:dyDescent="0.3">
      <c r="A36" s="299"/>
      <c r="B36" s="302"/>
      <c r="C36" s="302"/>
      <c r="D36" s="305"/>
      <c r="E36" s="308"/>
      <c r="F36" s="81" t="s">
        <v>30</v>
      </c>
      <c r="G36" s="82"/>
      <c r="H36" s="83">
        <v>1</v>
      </c>
      <c r="I36" s="82"/>
      <c r="J36" s="83"/>
      <c r="K36" s="313"/>
      <c r="L36" s="313"/>
      <c r="M36" s="313"/>
      <c r="N36" s="314"/>
    </row>
    <row r="37" spans="1:14" x14ac:dyDescent="0.25">
      <c r="A37" s="259" t="s">
        <v>51</v>
      </c>
      <c r="B37" s="173" t="s">
        <v>79</v>
      </c>
      <c r="C37" s="159" t="s">
        <v>40</v>
      </c>
      <c r="D37" s="326" t="s">
        <v>41</v>
      </c>
      <c r="E37" s="165" t="s">
        <v>49</v>
      </c>
      <c r="F37" s="75" t="s">
        <v>50</v>
      </c>
      <c r="G37" s="76"/>
      <c r="H37" s="99">
        <v>3</v>
      </c>
      <c r="I37" s="76"/>
      <c r="J37" s="99">
        <v>1</v>
      </c>
      <c r="K37" s="327"/>
      <c r="L37" s="327"/>
      <c r="M37" s="327"/>
      <c r="N37" s="327"/>
    </row>
    <row r="38" spans="1:14" ht="15.75" thickBot="1" x14ac:dyDescent="0.3">
      <c r="A38" s="259"/>
      <c r="B38" s="173"/>
      <c r="C38" s="159"/>
      <c r="D38" s="326"/>
      <c r="E38" s="165"/>
      <c r="F38" s="91" t="s">
        <v>36</v>
      </c>
      <c r="G38" s="73"/>
      <c r="H38" s="74">
        <v>5</v>
      </c>
      <c r="I38" s="73"/>
      <c r="J38" s="74"/>
      <c r="K38" s="328"/>
      <c r="L38" s="329"/>
      <c r="M38" s="329"/>
      <c r="N38" s="330"/>
    </row>
    <row r="39" spans="1:14" x14ac:dyDescent="0.25">
      <c r="A39" s="258" t="s">
        <v>53</v>
      </c>
      <c r="B39" s="260" t="s">
        <v>80</v>
      </c>
      <c r="C39" s="316" t="s">
        <v>40</v>
      </c>
      <c r="D39" s="318" t="s">
        <v>41</v>
      </c>
      <c r="E39" s="263" t="s">
        <v>49</v>
      </c>
      <c r="F39" s="92" t="s">
        <v>34</v>
      </c>
      <c r="G39" s="85"/>
      <c r="H39" s="86">
        <v>2</v>
      </c>
      <c r="I39" s="85"/>
      <c r="J39" s="86">
        <v>1</v>
      </c>
      <c r="K39" s="320"/>
      <c r="L39" s="321"/>
      <c r="M39" s="321"/>
      <c r="N39" s="322"/>
    </row>
    <row r="40" spans="1:14" ht="15.75" thickBot="1" x14ac:dyDescent="0.3">
      <c r="A40" s="273"/>
      <c r="B40" s="315"/>
      <c r="C40" s="317"/>
      <c r="D40" s="319"/>
      <c r="E40" s="279"/>
      <c r="F40" s="93" t="s">
        <v>36</v>
      </c>
      <c r="G40" s="88"/>
      <c r="H40" s="89">
        <v>0</v>
      </c>
      <c r="I40" s="88"/>
      <c r="J40" s="89"/>
      <c r="K40" s="323"/>
      <c r="L40" s="324"/>
      <c r="M40" s="324"/>
      <c r="N40" s="325"/>
    </row>
    <row r="41" spans="1:14" x14ac:dyDescent="0.25">
      <c r="A41" s="258" t="s">
        <v>75</v>
      </c>
      <c r="B41" s="338" t="s">
        <v>92</v>
      </c>
      <c r="C41" s="316" t="s">
        <v>40</v>
      </c>
      <c r="D41" s="318" t="s">
        <v>41</v>
      </c>
      <c r="E41" s="263" t="s">
        <v>49</v>
      </c>
      <c r="F41" s="92" t="s">
        <v>34</v>
      </c>
      <c r="G41" s="85"/>
      <c r="H41" s="86">
        <v>4</v>
      </c>
      <c r="I41" s="85"/>
      <c r="J41" s="86">
        <v>2</v>
      </c>
      <c r="K41" s="320"/>
      <c r="L41" s="321"/>
      <c r="M41" s="321"/>
      <c r="N41" s="322"/>
    </row>
    <row r="42" spans="1:14" ht="15.75" thickBot="1" x14ac:dyDescent="0.3">
      <c r="A42" s="273"/>
      <c r="B42" s="339"/>
      <c r="C42" s="317"/>
      <c r="D42" s="319"/>
      <c r="E42" s="279"/>
      <c r="F42" s="93" t="s">
        <v>36</v>
      </c>
      <c r="G42" s="88"/>
      <c r="H42" s="89">
        <v>4</v>
      </c>
      <c r="I42" s="88"/>
      <c r="J42" s="89"/>
      <c r="K42" s="323"/>
      <c r="L42" s="324"/>
      <c r="M42" s="324"/>
      <c r="N42" s="325"/>
    </row>
    <row r="43" spans="1:14" x14ac:dyDescent="0.25">
      <c r="A43" s="331" t="s">
        <v>55</v>
      </c>
      <c r="B43" s="332"/>
      <c r="C43" s="332"/>
      <c r="D43" s="332"/>
      <c r="E43" s="332"/>
      <c r="F43" s="332"/>
      <c r="G43" s="332"/>
      <c r="H43" s="332"/>
      <c r="I43" s="332"/>
      <c r="J43" s="332"/>
      <c r="K43" s="332"/>
      <c r="L43" s="332"/>
      <c r="M43" s="332"/>
      <c r="N43" s="332"/>
    </row>
    <row r="44" spans="1:14" ht="36.75" customHeight="1" x14ac:dyDescent="0.25">
      <c r="A44" s="333" t="s">
        <v>38</v>
      </c>
      <c r="B44" s="334" t="s">
        <v>155</v>
      </c>
      <c r="C44" s="335"/>
      <c r="D44" s="335"/>
      <c r="E44" s="335"/>
      <c r="F44" s="335"/>
      <c r="G44" s="335"/>
      <c r="H44" s="335"/>
      <c r="I44" s="335"/>
      <c r="J44" s="335"/>
      <c r="K44" s="335"/>
      <c r="L44" s="335"/>
      <c r="M44" s="335"/>
      <c r="N44" s="335"/>
    </row>
    <row r="45" spans="1:14" ht="15" customHeight="1" x14ac:dyDescent="0.25">
      <c r="A45" s="333"/>
      <c r="B45" s="334" t="s">
        <v>149</v>
      </c>
      <c r="C45" s="335"/>
      <c r="D45" s="335"/>
      <c r="E45" s="335"/>
      <c r="F45" s="335"/>
      <c r="G45" s="335"/>
      <c r="H45" s="335"/>
      <c r="I45" s="335"/>
      <c r="J45" s="335"/>
      <c r="K45" s="335"/>
      <c r="L45" s="335"/>
      <c r="M45" s="335"/>
      <c r="N45" s="335"/>
    </row>
    <row r="46" spans="1:14" x14ac:dyDescent="0.25">
      <c r="A46" s="333"/>
      <c r="B46" s="337"/>
      <c r="C46" s="337"/>
      <c r="D46" s="337"/>
      <c r="E46" s="337"/>
      <c r="F46" s="337"/>
      <c r="G46" s="337"/>
      <c r="H46" s="337"/>
      <c r="I46" s="337"/>
      <c r="J46" s="337"/>
      <c r="K46" s="337"/>
      <c r="L46" s="337"/>
      <c r="M46" s="337"/>
      <c r="N46" s="337"/>
    </row>
    <row r="47" spans="1:14" x14ac:dyDescent="0.25">
      <c r="A47" s="333"/>
      <c r="B47" s="337"/>
      <c r="C47" s="337"/>
      <c r="D47" s="337"/>
      <c r="E47" s="337"/>
      <c r="F47" s="337"/>
      <c r="G47" s="337"/>
      <c r="H47" s="337"/>
      <c r="I47" s="337"/>
      <c r="J47" s="337"/>
      <c r="K47" s="337"/>
      <c r="L47" s="337"/>
      <c r="M47" s="337"/>
      <c r="N47" s="337"/>
    </row>
    <row r="48" spans="1:14" ht="34.5" customHeight="1" x14ac:dyDescent="0.25">
      <c r="A48" s="340" t="s">
        <v>43</v>
      </c>
      <c r="B48" s="337" t="s">
        <v>150</v>
      </c>
      <c r="C48" s="337"/>
      <c r="D48" s="337"/>
      <c r="E48" s="337"/>
      <c r="F48" s="337"/>
      <c r="G48" s="337"/>
      <c r="H48" s="337"/>
      <c r="I48" s="337"/>
      <c r="J48" s="337"/>
      <c r="K48" s="337"/>
      <c r="L48" s="337"/>
      <c r="M48" s="337"/>
      <c r="N48" s="337"/>
    </row>
    <row r="49" spans="1:14" x14ac:dyDescent="0.25">
      <c r="A49" s="340"/>
      <c r="B49" s="334" t="s">
        <v>151</v>
      </c>
      <c r="C49" s="335"/>
      <c r="D49" s="335"/>
      <c r="E49" s="335"/>
      <c r="F49" s="335"/>
      <c r="G49" s="335"/>
      <c r="H49" s="335"/>
      <c r="I49" s="335"/>
      <c r="J49" s="335"/>
      <c r="K49" s="335"/>
      <c r="L49" s="335"/>
      <c r="M49" s="335"/>
      <c r="N49" s="335"/>
    </row>
    <row r="50" spans="1:14" x14ac:dyDescent="0.25">
      <c r="A50" s="340"/>
      <c r="B50" s="337"/>
      <c r="C50" s="337"/>
      <c r="D50" s="337"/>
      <c r="E50" s="337"/>
      <c r="F50" s="337"/>
      <c r="G50" s="337"/>
      <c r="H50" s="337"/>
      <c r="I50" s="337"/>
      <c r="J50" s="337"/>
      <c r="K50" s="337"/>
      <c r="L50" s="337"/>
      <c r="M50" s="337"/>
      <c r="N50" s="337"/>
    </row>
    <row r="51" spans="1:14" x14ac:dyDescent="0.25">
      <c r="A51" s="340"/>
      <c r="B51" s="337"/>
      <c r="C51" s="337"/>
      <c r="D51" s="337"/>
      <c r="E51" s="337"/>
      <c r="F51" s="337"/>
      <c r="G51" s="337"/>
      <c r="H51" s="337"/>
      <c r="I51" s="337"/>
      <c r="J51" s="337"/>
      <c r="K51" s="337"/>
      <c r="L51" s="337"/>
      <c r="M51" s="337"/>
      <c r="N51" s="337"/>
    </row>
    <row r="52" spans="1:14" x14ac:dyDescent="0.25">
      <c r="A52" s="340" t="s">
        <v>45</v>
      </c>
      <c r="B52" s="341" t="s">
        <v>145</v>
      </c>
      <c r="C52" s="341"/>
      <c r="D52" s="341"/>
      <c r="E52" s="341"/>
      <c r="F52" s="341"/>
      <c r="G52" s="341"/>
      <c r="H52" s="341"/>
      <c r="I52" s="341"/>
      <c r="J52" s="341"/>
      <c r="K52" s="341"/>
      <c r="L52" s="341"/>
      <c r="M52" s="341"/>
      <c r="N52" s="341"/>
    </row>
    <row r="53" spans="1:14" x14ac:dyDescent="0.25">
      <c r="A53" s="340"/>
      <c r="B53" s="341" t="s">
        <v>153</v>
      </c>
      <c r="C53" s="341"/>
      <c r="D53" s="341"/>
      <c r="E53" s="341"/>
      <c r="F53" s="341"/>
      <c r="G53" s="341"/>
      <c r="H53" s="341"/>
      <c r="I53" s="341"/>
      <c r="J53" s="341"/>
      <c r="K53" s="341"/>
      <c r="L53" s="341"/>
      <c r="M53" s="341"/>
      <c r="N53" s="341"/>
    </row>
    <row r="54" spans="1:14" x14ac:dyDescent="0.25">
      <c r="A54" s="340"/>
      <c r="B54" s="341"/>
      <c r="C54" s="341"/>
      <c r="D54" s="341"/>
      <c r="E54" s="341"/>
      <c r="F54" s="341"/>
      <c r="G54" s="341"/>
      <c r="H54" s="341"/>
      <c r="I54" s="341"/>
      <c r="J54" s="341"/>
      <c r="K54" s="341"/>
      <c r="L54" s="341"/>
      <c r="M54" s="341"/>
      <c r="N54" s="341"/>
    </row>
    <row r="55" spans="1:14" x14ac:dyDescent="0.25">
      <c r="A55" s="340"/>
      <c r="B55" s="341"/>
      <c r="C55" s="341"/>
      <c r="D55" s="341"/>
      <c r="E55" s="341"/>
      <c r="F55" s="341"/>
      <c r="G55" s="341"/>
      <c r="H55" s="341"/>
      <c r="I55" s="341"/>
      <c r="J55" s="341"/>
      <c r="K55" s="341"/>
      <c r="L55" s="341"/>
      <c r="M55" s="341"/>
      <c r="N55" s="341"/>
    </row>
    <row r="56" spans="1:14" x14ac:dyDescent="0.25">
      <c r="A56" s="167" t="s">
        <v>47</v>
      </c>
      <c r="B56" s="341" t="s">
        <v>147</v>
      </c>
      <c r="C56" s="341"/>
      <c r="D56" s="341"/>
      <c r="E56" s="341"/>
      <c r="F56" s="341"/>
      <c r="G56" s="341"/>
      <c r="H56" s="341"/>
      <c r="I56" s="341"/>
      <c r="J56" s="341"/>
      <c r="K56" s="341"/>
      <c r="L56" s="341"/>
      <c r="M56" s="341"/>
      <c r="N56" s="341"/>
    </row>
    <row r="57" spans="1:14" x14ac:dyDescent="0.25">
      <c r="A57" s="156"/>
      <c r="B57" s="341" t="s">
        <v>152</v>
      </c>
      <c r="C57" s="341"/>
      <c r="D57" s="341"/>
      <c r="E57" s="341"/>
      <c r="F57" s="341"/>
      <c r="G57" s="341"/>
      <c r="H57" s="341"/>
      <c r="I57" s="341"/>
      <c r="J57" s="341"/>
      <c r="K57" s="341"/>
      <c r="L57" s="341"/>
      <c r="M57" s="341"/>
      <c r="N57" s="341"/>
    </row>
    <row r="58" spans="1:14" x14ac:dyDescent="0.25">
      <c r="A58" s="156"/>
      <c r="B58" s="341"/>
      <c r="C58" s="341"/>
      <c r="D58" s="341"/>
      <c r="E58" s="341"/>
      <c r="F58" s="341"/>
      <c r="G58" s="341"/>
      <c r="H58" s="341"/>
      <c r="I58" s="341"/>
      <c r="J58" s="341"/>
      <c r="K58" s="341"/>
      <c r="L58" s="341"/>
      <c r="M58" s="341"/>
      <c r="N58" s="341"/>
    </row>
    <row r="59" spans="1:14" x14ac:dyDescent="0.25">
      <c r="A59" s="157"/>
      <c r="B59" s="180"/>
      <c r="C59" s="181"/>
      <c r="D59" s="181"/>
      <c r="E59" s="181"/>
      <c r="F59" s="181"/>
      <c r="G59" s="181"/>
      <c r="H59" s="181"/>
      <c r="I59" s="181"/>
      <c r="J59" s="181"/>
      <c r="K59" s="181"/>
      <c r="L59" s="181"/>
      <c r="M59" s="181"/>
      <c r="N59" s="345"/>
    </row>
    <row r="60" spans="1:14" x14ac:dyDescent="0.25">
      <c r="A60" s="340" t="s">
        <v>51</v>
      </c>
      <c r="B60" s="344" t="s">
        <v>146</v>
      </c>
      <c r="C60" s="343"/>
      <c r="D60" s="343"/>
      <c r="E60" s="343"/>
      <c r="F60" s="343"/>
      <c r="G60" s="343"/>
      <c r="H60" s="343"/>
      <c r="I60" s="343"/>
      <c r="J60" s="343"/>
      <c r="K60" s="343"/>
      <c r="L60" s="343"/>
      <c r="M60" s="343"/>
      <c r="N60" s="343"/>
    </row>
    <row r="61" spans="1:14" x14ac:dyDescent="0.25">
      <c r="A61" s="340"/>
      <c r="B61" s="344"/>
      <c r="C61" s="344"/>
      <c r="D61" s="344"/>
      <c r="E61" s="344"/>
      <c r="F61" s="344"/>
      <c r="G61" s="344"/>
      <c r="H61" s="344"/>
      <c r="I61" s="344"/>
      <c r="J61" s="344"/>
      <c r="K61" s="344"/>
      <c r="L61" s="344"/>
      <c r="M61" s="344"/>
      <c r="N61" s="344"/>
    </row>
    <row r="62" spans="1:14" x14ac:dyDescent="0.25">
      <c r="A62" s="340" t="s">
        <v>53</v>
      </c>
      <c r="B62" s="344" t="s">
        <v>148</v>
      </c>
      <c r="C62" s="343"/>
      <c r="D62" s="343"/>
      <c r="E62" s="343"/>
      <c r="F62" s="343"/>
      <c r="G62" s="343"/>
      <c r="H62" s="343"/>
      <c r="I62" s="343"/>
      <c r="J62" s="343"/>
      <c r="K62" s="343"/>
      <c r="L62" s="343"/>
      <c r="M62" s="343"/>
      <c r="N62" s="343"/>
    </row>
    <row r="63" spans="1:14" x14ac:dyDescent="0.25">
      <c r="A63" s="340"/>
      <c r="B63" s="337"/>
      <c r="C63" s="337"/>
      <c r="D63" s="337"/>
      <c r="E63" s="337"/>
      <c r="F63" s="337"/>
      <c r="G63" s="337"/>
      <c r="H63" s="337"/>
      <c r="I63" s="337"/>
      <c r="J63" s="337"/>
      <c r="K63" s="337"/>
      <c r="L63" s="337"/>
      <c r="M63" s="337"/>
      <c r="N63" s="337"/>
    </row>
    <row r="64" spans="1:14" x14ac:dyDescent="0.25">
      <c r="A64" s="340" t="s">
        <v>75</v>
      </c>
      <c r="B64" s="342" t="s">
        <v>154</v>
      </c>
      <c r="C64" s="343"/>
      <c r="D64" s="343"/>
      <c r="E64" s="343"/>
      <c r="F64" s="343"/>
      <c r="G64" s="343"/>
      <c r="H64" s="343"/>
      <c r="I64" s="343"/>
      <c r="J64" s="343"/>
      <c r="K64" s="343"/>
      <c r="L64" s="343"/>
      <c r="M64" s="343"/>
      <c r="N64" s="343"/>
    </row>
    <row r="65" spans="1:14" x14ac:dyDescent="0.25">
      <c r="A65" s="340"/>
      <c r="B65" s="337"/>
      <c r="C65" s="337"/>
      <c r="D65" s="337"/>
      <c r="E65" s="337"/>
      <c r="F65" s="337"/>
      <c r="G65" s="337"/>
      <c r="H65" s="337"/>
      <c r="I65" s="337"/>
      <c r="J65" s="337"/>
      <c r="K65" s="337"/>
      <c r="L65" s="337"/>
      <c r="M65" s="337"/>
      <c r="N65" s="337"/>
    </row>
  </sheetData>
  <mergeCells count="146">
    <mergeCell ref="B7:B11"/>
    <mergeCell ref="C7:C10"/>
    <mergeCell ref="D7:D10"/>
    <mergeCell ref="E7:E10"/>
    <mergeCell ref="K11:M11"/>
    <mergeCell ref="G12:G13"/>
    <mergeCell ref="A1:C1"/>
    <mergeCell ref="D1:N1"/>
    <mergeCell ref="A2:B2"/>
    <mergeCell ref="C2:D2"/>
    <mergeCell ref="E2:F2"/>
    <mergeCell ref="G2:I2"/>
    <mergeCell ref="J2:M2"/>
    <mergeCell ref="A3:N3"/>
    <mergeCell ref="A4:D4"/>
    <mergeCell ref="E4:N4"/>
    <mergeCell ref="H12:H13"/>
    <mergeCell ref="I12:I13"/>
    <mergeCell ref="J12:J13"/>
    <mergeCell ref="N12:N13"/>
    <mergeCell ref="A5:A6"/>
    <mergeCell ref="B5:B6"/>
    <mergeCell ref="C5:C6"/>
    <mergeCell ref="D5:D6"/>
    <mergeCell ref="E5:E6"/>
    <mergeCell ref="F5:F6"/>
    <mergeCell ref="K5:M6"/>
    <mergeCell ref="A12:A15"/>
    <mergeCell ref="B12:B15"/>
    <mergeCell ref="C12:C15"/>
    <mergeCell ref="D12:D15"/>
    <mergeCell ref="E12:E15"/>
    <mergeCell ref="F12:F13"/>
    <mergeCell ref="F14:F15"/>
    <mergeCell ref="G14:G15"/>
    <mergeCell ref="H14:H15"/>
    <mergeCell ref="I14:I15"/>
    <mergeCell ref="J14:J15"/>
    <mergeCell ref="N5:N6"/>
    <mergeCell ref="A7:A11"/>
    <mergeCell ref="A16:A19"/>
    <mergeCell ref="B16:B19"/>
    <mergeCell ref="C16:C19"/>
    <mergeCell ref="D16:D19"/>
    <mergeCell ref="E16:E19"/>
    <mergeCell ref="F16:F17"/>
    <mergeCell ref="G16:G17"/>
    <mergeCell ref="H16:H17"/>
    <mergeCell ref="I16:I17"/>
    <mergeCell ref="J16:J17"/>
    <mergeCell ref="N16:N17"/>
    <mergeCell ref="F18:F19"/>
    <mergeCell ref="G18:G19"/>
    <mergeCell ref="H18:H19"/>
    <mergeCell ref="I18:I19"/>
    <mergeCell ref="J18:J19"/>
    <mergeCell ref="N18:N19"/>
    <mergeCell ref="N14:N15"/>
    <mergeCell ref="A20:N20"/>
    <mergeCell ref="A21:A24"/>
    <mergeCell ref="B21:B24"/>
    <mergeCell ref="C21:C24"/>
    <mergeCell ref="D21:D24"/>
    <mergeCell ref="E21:E24"/>
    <mergeCell ref="K21:N21"/>
    <mergeCell ref="K22:N22"/>
    <mergeCell ref="K23:N23"/>
    <mergeCell ref="K24:N24"/>
    <mergeCell ref="A25:A28"/>
    <mergeCell ref="B25:B28"/>
    <mergeCell ref="C25:C28"/>
    <mergeCell ref="D25:D28"/>
    <mergeCell ref="E25:E28"/>
    <mergeCell ref="K25:N25"/>
    <mergeCell ref="K26:N26"/>
    <mergeCell ref="K27:N27"/>
    <mergeCell ref="K28:N28"/>
    <mergeCell ref="A29:A32"/>
    <mergeCell ref="B29:B32"/>
    <mergeCell ref="C29:C32"/>
    <mergeCell ref="D29:D32"/>
    <mergeCell ref="E29:E32"/>
    <mergeCell ref="K29:N29"/>
    <mergeCell ref="K30:N30"/>
    <mergeCell ref="K31:N31"/>
    <mergeCell ref="K32:N32"/>
    <mergeCell ref="A33:A36"/>
    <mergeCell ref="B33:B36"/>
    <mergeCell ref="C33:C36"/>
    <mergeCell ref="D33:D36"/>
    <mergeCell ref="E33:E36"/>
    <mergeCell ref="K33:N33"/>
    <mergeCell ref="K34:N34"/>
    <mergeCell ref="K35:N35"/>
    <mergeCell ref="K36:N36"/>
    <mergeCell ref="A39:A40"/>
    <mergeCell ref="B39:B40"/>
    <mergeCell ref="C39:C40"/>
    <mergeCell ref="D39:D40"/>
    <mergeCell ref="E39:E40"/>
    <mergeCell ref="K39:N39"/>
    <mergeCell ref="K40:N40"/>
    <mergeCell ref="A37:A38"/>
    <mergeCell ref="B37:B38"/>
    <mergeCell ref="C37:C38"/>
    <mergeCell ref="D37:D38"/>
    <mergeCell ref="E37:E38"/>
    <mergeCell ref="K37:N37"/>
    <mergeCell ref="K38:N38"/>
    <mergeCell ref="A43:N43"/>
    <mergeCell ref="A44:A47"/>
    <mergeCell ref="B44:N44"/>
    <mergeCell ref="B45:N45"/>
    <mergeCell ref="B46:N46"/>
    <mergeCell ref="B47:N47"/>
    <mergeCell ref="A41:A42"/>
    <mergeCell ref="B41:B42"/>
    <mergeCell ref="C41:C42"/>
    <mergeCell ref="D41:D42"/>
    <mergeCell ref="E41:E42"/>
    <mergeCell ref="K41:N41"/>
    <mergeCell ref="K42:N42"/>
    <mergeCell ref="A48:A51"/>
    <mergeCell ref="B48:N48"/>
    <mergeCell ref="B49:N49"/>
    <mergeCell ref="B50:N50"/>
    <mergeCell ref="B51:N51"/>
    <mergeCell ref="A52:A55"/>
    <mergeCell ref="B52:N52"/>
    <mergeCell ref="B53:N53"/>
    <mergeCell ref="B54:N54"/>
    <mergeCell ref="B55:N55"/>
    <mergeCell ref="A62:A63"/>
    <mergeCell ref="B62:N62"/>
    <mergeCell ref="B63:N63"/>
    <mergeCell ref="A64:A65"/>
    <mergeCell ref="B64:N64"/>
    <mergeCell ref="B65:N65"/>
    <mergeCell ref="A56:A59"/>
    <mergeCell ref="B56:N56"/>
    <mergeCell ref="B57:N57"/>
    <mergeCell ref="B58:N58"/>
    <mergeCell ref="B59:N59"/>
    <mergeCell ref="A60:A61"/>
    <mergeCell ref="B60:N60"/>
    <mergeCell ref="B61:N61"/>
  </mergeCells>
  <conditionalFormatting sqref="H7:H10">
    <cfRule type="cellIs" dxfId="55" priority="21" operator="between">
      <formula>1</formula>
      <formula>80</formula>
    </cfRule>
    <cfRule type="cellIs" dxfId="54" priority="22" operator="between">
      <formula>81</formula>
      <formula>85</formula>
    </cfRule>
    <cfRule type="cellIs" dxfId="53" priority="23" operator="between">
      <formula>86</formula>
      <formula>90</formula>
    </cfRule>
    <cfRule type="cellIs" dxfId="52" priority="24" operator="greaterThan">
      <formula>91</formula>
    </cfRule>
  </conditionalFormatting>
  <conditionalFormatting sqref="H12">
    <cfRule type="cellIs" dxfId="51" priority="17" operator="between">
      <formula>1</formula>
      <formula>80</formula>
    </cfRule>
    <cfRule type="cellIs" dxfId="50" priority="18" operator="between">
      <formula>81</formula>
      <formula>85</formula>
    </cfRule>
    <cfRule type="cellIs" dxfId="49" priority="19" operator="between">
      <formula>86</formula>
      <formula>90</formula>
    </cfRule>
    <cfRule type="cellIs" dxfId="48" priority="20" operator="greaterThan">
      <formula>91</formula>
    </cfRule>
  </conditionalFormatting>
  <conditionalFormatting sqref="H14">
    <cfRule type="cellIs" dxfId="47" priority="9" operator="between">
      <formula>1</formula>
      <formula>80</formula>
    </cfRule>
    <cfRule type="cellIs" dxfId="46" priority="10" operator="between">
      <formula>81</formula>
      <formula>85</formula>
    </cfRule>
    <cfRule type="cellIs" dxfId="45" priority="11" operator="between">
      <formula>86</formula>
      <formula>90</formula>
    </cfRule>
    <cfRule type="cellIs" dxfId="44" priority="12" operator="greaterThan">
      <formula>90</formula>
    </cfRule>
  </conditionalFormatting>
  <conditionalFormatting sqref="H16">
    <cfRule type="cellIs" dxfId="43" priority="13" operator="between">
      <formula>1</formula>
      <formula>30</formula>
    </cfRule>
    <cfRule type="cellIs" dxfId="42" priority="14" operator="between">
      <formula>31</formula>
      <formula>40</formula>
    </cfRule>
    <cfRule type="cellIs" dxfId="41" priority="15" operator="between">
      <formula>41</formula>
      <formula>50</formula>
    </cfRule>
    <cfRule type="cellIs" dxfId="40" priority="16" operator="greaterThan">
      <formula>51</formula>
    </cfRule>
  </conditionalFormatting>
  <conditionalFormatting sqref="H18">
    <cfRule type="cellIs" dxfId="39" priority="5" operator="between">
      <formula>1</formula>
      <formula>30</formula>
    </cfRule>
    <cfRule type="cellIs" dxfId="38" priority="6" operator="between">
      <formula>31</formula>
      <formula>40</formula>
    </cfRule>
    <cfRule type="cellIs" dxfId="37" priority="7" operator="between">
      <formula>41</formula>
      <formula>50</formula>
    </cfRule>
    <cfRule type="cellIs" dxfId="36" priority="8" operator="greaterThan">
      <formula>51</formula>
    </cfRule>
  </conditionalFormatting>
  <conditionalFormatting sqref="J9:J10">
    <cfRule type="cellIs" dxfId="35" priority="41" operator="between">
      <formula>1</formula>
      <formula>80</formula>
    </cfRule>
    <cfRule type="cellIs" dxfId="34" priority="42" operator="between">
      <formula>81</formula>
      <formula>85</formula>
    </cfRule>
    <cfRule type="cellIs" dxfId="33" priority="43" operator="between">
      <formula>86</formula>
      <formula>90</formula>
    </cfRule>
    <cfRule type="cellIs" dxfId="32" priority="44" operator="greaterThan">
      <formula>91</formula>
    </cfRule>
  </conditionalFormatting>
  <conditionalFormatting sqref="J12">
    <cfRule type="cellIs" dxfId="31" priority="37" operator="between">
      <formula>1</formula>
      <formula>80</formula>
    </cfRule>
    <cfRule type="cellIs" dxfId="30" priority="38" operator="between">
      <formula>81</formula>
      <formula>85</formula>
    </cfRule>
    <cfRule type="cellIs" dxfId="29" priority="39" operator="between">
      <formula>86</formula>
      <formula>90</formula>
    </cfRule>
    <cfRule type="cellIs" dxfId="28" priority="40" operator="greaterThan">
      <formula>91</formula>
    </cfRule>
  </conditionalFormatting>
  <conditionalFormatting sqref="J14">
    <cfRule type="cellIs" dxfId="27" priority="29" operator="between">
      <formula>1</formula>
      <formula>80</formula>
    </cfRule>
    <cfRule type="cellIs" dxfId="26" priority="30" operator="between">
      <formula>81</formula>
      <formula>85</formula>
    </cfRule>
    <cfRule type="cellIs" dxfId="25" priority="31" operator="between">
      <formula>86</formula>
      <formula>90</formula>
    </cfRule>
    <cfRule type="cellIs" dxfId="24" priority="32" operator="greaterThan">
      <formula>91</formula>
    </cfRule>
  </conditionalFormatting>
  <conditionalFormatting sqref="J16">
    <cfRule type="cellIs" dxfId="23" priority="33" operator="between">
      <formula>1</formula>
      <formula>30</formula>
    </cfRule>
    <cfRule type="cellIs" dxfId="22" priority="34" operator="between">
      <formula>31</formula>
      <formula>40</formula>
    </cfRule>
    <cfRule type="cellIs" dxfId="21" priority="35" operator="between">
      <formula>41</formula>
      <formula>50</formula>
    </cfRule>
    <cfRule type="cellIs" dxfId="20" priority="36" operator="greaterThan">
      <formula>51</formula>
    </cfRule>
  </conditionalFormatting>
  <conditionalFormatting sqref="J18">
    <cfRule type="cellIs" dxfId="19" priority="25" operator="between">
      <formula>1</formula>
      <formula>30</formula>
    </cfRule>
    <cfRule type="cellIs" dxfId="18" priority="26" operator="between">
      <formula>31</formula>
      <formula>40</formula>
    </cfRule>
    <cfRule type="cellIs" dxfId="17" priority="27" operator="between">
      <formula>41</formula>
      <formula>50</formula>
    </cfRule>
    <cfRule type="cellIs" dxfId="16" priority="28" operator="greaterThan">
      <formula>51</formula>
    </cfRule>
  </conditionalFormatting>
  <conditionalFormatting sqref="J7:J8">
    <cfRule type="cellIs" dxfId="11" priority="1" operator="between">
      <formula>1</formula>
      <formula>80</formula>
    </cfRule>
    <cfRule type="cellIs" dxfId="10" priority="2" operator="between">
      <formula>81</formula>
      <formula>85</formula>
    </cfRule>
    <cfRule type="cellIs" dxfId="9" priority="3" operator="between">
      <formula>86</formula>
      <formula>90</formula>
    </cfRule>
    <cfRule type="cellIs" dxfId="8" priority="4" operator="greaterThan">
      <formula>91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6" ma:contentTypeDescription="Crear nuevo documento." ma:contentTypeScope="" ma:versionID="b19dcf10d794c3cfe28decf5da5635fc">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79a530a3fe3271019908c0fc0e6cabeb"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A4DBF7-B94A-457C-B2DF-74521C6E7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391CA-12D9-4B4C-B24E-69F44516C2F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44ab87cc-c059-4640-92a8-f2020be131ed"/>
    <ds:schemaRef ds:uri="http://purl.org/dc/elements/1.1/"/>
    <ds:schemaRef ds:uri="http://schemas.microsoft.com/office/infopath/2007/PartnerControls"/>
    <ds:schemaRef ds:uri="http://schemas.openxmlformats.org/package/2006/metadata/core-properties"/>
    <ds:schemaRef ds:uri="b550278d-805c-4f87-b6cc-fd8d942e3cc2"/>
  </ds:schemaRefs>
</ds:datastoreItem>
</file>

<file path=customXml/itemProps3.xml><?xml version="1.0" encoding="utf-8"?>
<ds:datastoreItem xmlns:ds="http://schemas.openxmlformats.org/officeDocument/2006/customXml" ds:itemID="{F0BED69D-F04D-4A05-8F56-0DF2931F9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REORDENAMIENTO JUDICIAL 2021</vt:lpstr>
      <vt:lpstr>REORDENAMIENTO JUDICIAL 2022</vt:lpstr>
      <vt:lpstr>REORDENAMIENTO JUDICIAL 2023</vt:lpstr>
      <vt:lpstr>REORDENAMIENTO JUDICIAL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Uhia Carrillo</dc:creator>
  <cp:keywords/>
  <dc:description/>
  <cp:lastModifiedBy>Rafael David Sarabia Fragozo</cp:lastModifiedBy>
  <cp:revision/>
  <dcterms:created xsi:type="dcterms:W3CDTF">2020-05-13T13:08:11Z</dcterms:created>
  <dcterms:modified xsi:type="dcterms:W3CDTF">2024-08-16T20:57:54Z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